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_soto\Documents\Inversión\2021\Presupuesto 2022\"/>
    </mc:Choice>
  </mc:AlternateContent>
  <bookViews>
    <workbookView xWindow="0" yWindow="0" windowWidth="28800" windowHeight="11730"/>
  </bookViews>
  <sheets>
    <sheet name="POA 2022" sheetId="4" r:id="rId1"/>
  </sheets>
  <definedNames>
    <definedName name="_xlnm._FilterDatabase" localSheetId="0" hidden="1">'POA 2022'!$A$4:$I$111</definedName>
    <definedName name="_xlnm.Print_Area" localSheetId="0">'POA 2022'!$A$1:$H$111</definedName>
    <definedName name="_xlnm.Print_Titles" localSheetId="0">'POA 2022'!$4:$4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4" l="1"/>
  <c r="H108" i="4"/>
  <c r="H105" i="4"/>
  <c r="H102" i="4"/>
  <c r="H100" i="4"/>
  <c r="H94" i="4"/>
  <c r="H92" i="4"/>
  <c r="H90" i="4"/>
  <c r="H87" i="4"/>
  <c r="H83" i="4"/>
  <c r="H81" i="4"/>
  <c r="H77" i="4"/>
  <c r="H74" i="4"/>
  <c r="H42" i="4"/>
  <c r="H66" i="4" s="1"/>
  <c r="H15" i="4"/>
  <c r="H9" i="4"/>
  <c r="H6" i="4"/>
  <c r="H111" i="4" l="1"/>
</calcChain>
</file>

<file path=xl/sharedStrings.xml><?xml version="1.0" encoding="utf-8"?>
<sst xmlns="http://schemas.openxmlformats.org/spreadsheetml/2006/main" count="472" uniqueCount="186">
  <si>
    <t>UP</t>
  </si>
  <si>
    <t>UR</t>
  </si>
  <si>
    <t>Partida</t>
  </si>
  <si>
    <t>02</t>
  </si>
  <si>
    <t>000</t>
  </si>
  <si>
    <t>Secretaría General de Gobierno</t>
  </si>
  <si>
    <t>Total Secretaría General de Gobierno</t>
  </si>
  <si>
    <t>03</t>
  </si>
  <si>
    <t>Secretaría de la Hacienda Pública</t>
  </si>
  <si>
    <t>Total Secretaría de la Hacienda Pública</t>
  </si>
  <si>
    <t>268</t>
  </si>
  <si>
    <t>Fideicomiso para la Infraestructura y Equipamiento Educativo</t>
  </si>
  <si>
    <t>05</t>
  </si>
  <si>
    <t>Secretaría de Salud Jalisco</t>
  </si>
  <si>
    <t>016</t>
  </si>
  <si>
    <t>O.P.D. Servicios de Salud Jalisco</t>
  </si>
  <si>
    <t>017</t>
  </si>
  <si>
    <t>O.P.D. Hospital Civil de Guadalajara</t>
  </si>
  <si>
    <t>018</t>
  </si>
  <si>
    <t>Instituto Jalisciense de Cancerología</t>
  </si>
  <si>
    <t>Total Secretaría de Salud Jalisco</t>
  </si>
  <si>
    <t>06</t>
  </si>
  <si>
    <t>Secretaría de Infraestructura y Obra Pública</t>
  </si>
  <si>
    <t>015</t>
  </si>
  <si>
    <t>Instituto de la Infraestructura Física Educativa de Jalisco</t>
  </si>
  <si>
    <t>Total Secretaría de Infraestructura y Obra Pública</t>
  </si>
  <si>
    <t>09</t>
  </si>
  <si>
    <t>Secretaría de Agricultura y Desarrollo Rural</t>
  </si>
  <si>
    <t>038</t>
  </si>
  <si>
    <t>Fideicomiso Alianza para el Campo en el Estado de Jalisco (FACEJ)</t>
  </si>
  <si>
    <t>Total Secretaría de Agricultura y Desarrollo Rural</t>
  </si>
  <si>
    <t>10</t>
  </si>
  <si>
    <t>Secretaría de Medio Ambiente y Desarrollo Territorial</t>
  </si>
  <si>
    <t>Total Secretaría de Medio Ambiente y Desarrollo Territorial</t>
  </si>
  <si>
    <t>11</t>
  </si>
  <si>
    <t>Secretaría del Sistema de Asistencia Social</t>
  </si>
  <si>
    <t>045</t>
  </si>
  <si>
    <t>Sistema para el Desarrollo Integral de la Familia Jalisco (DIF)</t>
  </si>
  <si>
    <t>175</t>
  </si>
  <si>
    <t>Fondo Estatal de Desastres Naturales (FOEDEN)</t>
  </si>
  <si>
    <t>Total  Secretaría del Sistema de Asistencia Social</t>
  </si>
  <si>
    <t>12</t>
  </si>
  <si>
    <t>Secretaría de Innovación, Ciencia y Tecnología</t>
  </si>
  <si>
    <t>Total  Secretaría de Innovación, Ciencia y Tecnología</t>
  </si>
  <si>
    <t>13</t>
  </si>
  <si>
    <t>Secretaría de Cultura</t>
  </si>
  <si>
    <t>Total Secretaría de Cultura</t>
  </si>
  <si>
    <t>15</t>
  </si>
  <si>
    <t>075</t>
  </si>
  <si>
    <t>Sistema de Tren Eléctrico Urbano (SITEUR)</t>
  </si>
  <si>
    <t>729</t>
  </si>
  <si>
    <t>Fideicomiso de Administración para la mejora de la Seguridad Vial</t>
  </si>
  <si>
    <t>Total Secretaría del Transporte</t>
  </si>
  <si>
    <t>23</t>
  </si>
  <si>
    <t>Aportaciones, Transferencias y Subsidios a Municipios</t>
  </si>
  <si>
    <t>Total Aportaciones, Transferencias y Subsidios a Municipios</t>
  </si>
  <si>
    <t>36</t>
  </si>
  <si>
    <t>Secretaría de Planeación y Participación Ciudadana</t>
  </si>
  <si>
    <t>Total Secretaría de Planeación y Participación Ciudadana</t>
  </si>
  <si>
    <t>38</t>
  </si>
  <si>
    <t>Sistema Intermunicipal de los Servicios de Agua Potable y Alcantarillado (SIAPA)</t>
  </si>
  <si>
    <t>023</t>
  </si>
  <si>
    <t>Comisión Estatal del Agua de Jalisco (CEA)</t>
  </si>
  <si>
    <t>Total Secretaría de Gestión Integral del Agua</t>
  </si>
  <si>
    <t>39</t>
  </si>
  <si>
    <t>Secretaría de Igualdad Sustantiva entre Mujeres y Hombres</t>
  </si>
  <si>
    <t>Total Secretaría de Igualdad Sustantiva entre Mujeres y Hombres</t>
  </si>
  <si>
    <t>42</t>
  </si>
  <si>
    <t>605</t>
  </si>
  <si>
    <t>Centro de Coordinación, Comando, Control, Comunicaciones y Computo del Estado de Jalisco (C5)</t>
  </si>
  <si>
    <t>Total Coordinación General Estratégica de Seguridad</t>
  </si>
  <si>
    <t>43</t>
  </si>
  <si>
    <t>012</t>
  </si>
  <si>
    <t>Consejo Estatal para el Fomento Deportivo (CODE Jalisco)</t>
  </si>
  <si>
    <t>Total Coordinación General Estratégica de Desarrollo Social</t>
  </si>
  <si>
    <t>45</t>
  </si>
  <si>
    <t>180</t>
  </si>
  <si>
    <t>Agencia Metropolitana de Servicios de Infraestructura Para La Movilidad del Área Metropolitana de Guadalajara</t>
  </si>
  <si>
    <t>Total Coordinación General Estratégica de Gestión del Territorio</t>
  </si>
  <si>
    <t>Zapopan</t>
  </si>
  <si>
    <t>Cobertura Estatal</t>
  </si>
  <si>
    <t>Guadalajara</t>
  </si>
  <si>
    <t>Guadalajara y Tonalá</t>
  </si>
  <si>
    <t>Tonalá</t>
  </si>
  <si>
    <t>Tomatlán</t>
  </si>
  <si>
    <t>Tlaquepaque</t>
  </si>
  <si>
    <t>La Huerta</t>
  </si>
  <si>
    <t>Chapala</t>
  </si>
  <si>
    <t>Lagos de Moreno</t>
  </si>
  <si>
    <t>Área Metropolitana de Guadalajara</t>
  </si>
  <si>
    <t>Arandas</t>
  </si>
  <si>
    <t>Unidad Responsable</t>
  </si>
  <si>
    <t>Concepto</t>
  </si>
  <si>
    <t>Gobierno del Estado de Jalisco</t>
  </si>
  <si>
    <t>Programa Anual de Inversión Pública</t>
  </si>
  <si>
    <r>
      <t xml:space="preserve">PRESUPUESTO DE EGRESOS PARA EL EJERCICIO FISCAL </t>
    </r>
    <r>
      <rPr>
        <sz val="14"/>
        <rFont val="Calibri"/>
        <family val="2"/>
      </rPr>
      <t>2</t>
    </r>
    <r>
      <rPr>
        <sz val="12"/>
        <rFont val="Calibri"/>
        <family val="2"/>
      </rPr>
      <t>02</t>
    </r>
    <r>
      <rPr>
        <sz val="14"/>
        <rFont val="Calibri"/>
        <family val="2"/>
      </rPr>
      <t>2</t>
    </r>
  </si>
  <si>
    <t xml:space="preserve">UBICACIÓN </t>
  </si>
  <si>
    <t>HABITANTES BENEFICIADOS</t>
  </si>
  <si>
    <t>IMPORTE</t>
  </si>
  <si>
    <r>
      <t xml:space="preserve">Edificación de recreación y esparcimiento </t>
    </r>
    <r>
      <rPr>
        <i/>
        <sz val="10"/>
        <color theme="1"/>
        <rFont val="Calibri"/>
        <family val="2"/>
        <scheme val="minor"/>
      </rPr>
      <t>(Rehabilitación de la Unidad deportiva López Mateos en el municipio de Guadalajara, Jalisco (continuación)).</t>
    </r>
  </si>
  <si>
    <r>
      <t xml:space="preserve">Edificación de recreación y esparcimiento </t>
    </r>
    <r>
      <rPr>
        <i/>
        <sz val="10"/>
        <color theme="1"/>
        <rFont val="Calibri"/>
        <family val="2"/>
        <scheme val="minor"/>
      </rPr>
      <t>(Rehabilitación Parque Solidaridad en los municipios de Guadalajara y Tonalá. (continuación)).</t>
    </r>
  </si>
  <si>
    <r>
      <t xml:space="preserve">Edificaciones para servicio médico y asistencial </t>
    </r>
    <r>
      <rPr>
        <i/>
        <sz val="10"/>
        <color theme="1"/>
        <rFont val="Calibri"/>
        <family val="2"/>
        <scheme val="minor"/>
      </rPr>
      <t>(Construcción del Hospital Civil de Oriente en el municipio de Tonalá (continuación)).</t>
    </r>
  </si>
  <si>
    <r>
      <t>Construcción de carreteras, puentes y similares</t>
    </r>
    <r>
      <rPr>
        <i/>
        <sz val="10"/>
        <color theme="1"/>
        <rFont val="Calibri"/>
        <family val="2"/>
        <scheme val="minor"/>
      </rPr>
      <t xml:space="preserve"> (Sistema integrado de transporte Mi Macro Periférico de la Zona Metropolitana de Guadalajara  (continuación)).</t>
    </r>
  </si>
  <si>
    <t>Totales</t>
  </si>
  <si>
    <t>Provisiones para erogaciones especiales (Infraestructura Educativa y Cultural, priorizando el abatir el rezago en Educación Media Superior; por Convenio UDG).</t>
  </si>
  <si>
    <r>
      <t xml:space="preserve">Provisiones para erogaciones especiales </t>
    </r>
    <r>
      <rPr>
        <i/>
        <sz val="10"/>
        <color theme="1"/>
        <rFont val="Calibri"/>
        <family val="2"/>
        <scheme val="minor"/>
      </rPr>
      <t>(Infraestructura Migrantes).</t>
    </r>
  </si>
  <si>
    <t>Contingencias por fenómenos naturales.</t>
  </si>
  <si>
    <t>Inversiones en fideicomisos del poder ejecutivo.</t>
  </si>
  <si>
    <r>
      <t xml:space="preserve">Ayudas sociales a instituciones sin fines de lucro </t>
    </r>
    <r>
      <rPr>
        <i/>
        <sz val="10"/>
        <color theme="1"/>
        <rFont val="Calibri"/>
        <family val="2"/>
        <scheme val="minor"/>
      </rPr>
      <t>(Centros de Integración Juvenil A.C.).</t>
    </r>
  </si>
  <si>
    <r>
      <t xml:space="preserve">Transferencias internas otorgadas a entidades paraestatales no empresariales y no financieras para bienes muebles, inmuebles e intangibles </t>
    </r>
    <r>
      <rPr>
        <i/>
        <sz val="10"/>
        <color theme="1"/>
        <rFont val="Calibri"/>
        <family val="2"/>
        <scheme val="minor"/>
      </rPr>
      <t>(Equipamiento para nuevos centros de salud y hospitales).</t>
    </r>
  </si>
  <si>
    <r>
      <t>Transferencias internas otorgadas a entidades paraestatales no empresariales y no financieras para bienes muebles, inmuebles e intangibles</t>
    </r>
    <r>
      <rPr>
        <i/>
        <sz val="10"/>
        <color theme="1"/>
        <rFont val="Calibri"/>
        <family val="2"/>
        <scheme val="minor"/>
      </rPr>
      <t xml:space="preserve"> (Instrumental médico y equipamiento menor).</t>
    </r>
  </si>
  <si>
    <r>
      <t xml:space="preserve">Transferencias internas otorgadas a entidades paraestatales no empresariales y no financieras para inversión pública </t>
    </r>
    <r>
      <rPr>
        <i/>
        <sz val="10"/>
        <color theme="1"/>
        <rFont val="Calibri"/>
        <family val="2"/>
        <scheme val="minor"/>
      </rPr>
      <t>(Infraestructura Hospitalaria para el Hospital Civil de Guadalajara).</t>
    </r>
  </si>
  <si>
    <r>
      <t>Transferencias internas otorgadas a entidades paraestatales no empresariales y no financieras para inversión publica</t>
    </r>
    <r>
      <rPr>
        <i/>
        <sz val="10"/>
        <color theme="1"/>
        <rFont val="Calibri"/>
        <family val="2"/>
        <scheme val="minor"/>
      </rPr>
      <t xml:space="preserve"> (Construcción de Hospital de Cancerología (continuación)).</t>
    </r>
  </si>
  <si>
    <r>
      <t xml:space="preserve">Terrenos </t>
    </r>
    <r>
      <rPr>
        <i/>
        <sz val="10"/>
        <color theme="1"/>
        <rFont val="Calibri"/>
        <family val="2"/>
        <scheme val="minor"/>
      </rPr>
      <t>(Derechos de vía y adquisición de terrenos).</t>
    </r>
  </si>
  <si>
    <r>
      <t xml:space="preserve">Edificación de inmuebles comerciales, institucionales y de servicios </t>
    </r>
    <r>
      <rPr>
        <i/>
        <sz val="10"/>
        <rFont val="Calibri"/>
        <family val="2"/>
        <scheme val="minor"/>
      </rPr>
      <t>(Construcción y equipamiento de infraestructura vial en el Área Metropolitana de Guadalajara.).</t>
    </r>
  </si>
  <si>
    <r>
      <t>Edificaciones educativas y culturales</t>
    </r>
    <r>
      <rPr>
        <i/>
        <sz val="10"/>
        <color theme="1"/>
        <rFont val="Calibri"/>
        <family val="2"/>
        <scheme val="minor"/>
      </rPr>
      <t xml:space="preserve"> (Rehabilitación de planteles educativos con dictamen de riesgo en el Estado).</t>
    </r>
  </si>
  <si>
    <r>
      <t xml:space="preserve">Edificación de recreación y esparcimiento </t>
    </r>
    <r>
      <rPr>
        <i/>
        <sz val="10"/>
        <color theme="1"/>
        <rFont val="Calibri"/>
        <family val="2"/>
        <scheme val="minor"/>
      </rPr>
      <t>(Rehabilitación de la zona 4 Alameda Oriente del Parque Solidaridad, ubicado en los municipios de Guadalajara y Tonalá, Jalisco).</t>
    </r>
  </si>
  <si>
    <r>
      <t xml:space="preserve">Edificaciones de seguridad pública </t>
    </r>
    <r>
      <rPr>
        <i/>
        <sz val="10"/>
        <color theme="1"/>
        <rFont val="Calibri"/>
        <family val="2"/>
        <scheme val="minor"/>
      </rPr>
      <t>(Ampliación de las instalaciones de la Fiscalía ubicadas en la Calle 14, en el municipio de Guadalajara, Jalisco).</t>
    </r>
  </si>
  <si>
    <r>
      <t xml:space="preserve">Edificaciones de seguridad pública </t>
    </r>
    <r>
      <rPr>
        <i/>
        <sz val="10"/>
        <color theme="1"/>
        <rFont val="Calibri"/>
        <family val="2"/>
        <scheme val="minor"/>
      </rPr>
      <t>(Construcción y equipamiento de la Universidad de Policía).</t>
    </r>
  </si>
  <si>
    <r>
      <t xml:space="preserve">Edificaciones para servicio médico y asistencial </t>
    </r>
    <r>
      <rPr>
        <i/>
        <sz val="10"/>
        <color theme="1"/>
        <rFont val="Calibri"/>
        <family val="2"/>
        <scheme val="minor"/>
      </rPr>
      <t>(Rehabilitación de centros de salud, en el Estado de Jalisco).</t>
    </r>
  </si>
  <si>
    <r>
      <t xml:space="preserve">Edificaciones para servicio médico y asistencial  </t>
    </r>
    <r>
      <rPr>
        <i/>
        <sz val="10"/>
        <rFont val="Calibri"/>
        <family val="2"/>
        <scheme val="minor"/>
      </rPr>
      <t>(Hospital Materno Infantil San Martín de las Flores, ubicado en San Pedro Tlaquepaque, Jalisco (continuación)).</t>
    </r>
  </si>
  <si>
    <r>
      <t xml:space="preserve">Obras para el tratamiento, distribución y suministro de agua y drenaje </t>
    </r>
    <r>
      <rPr>
        <i/>
        <sz val="10"/>
        <color theme="1"/>
        <rFont val="Calibri"/>
        <family val="2"/>
        <scheme val="minor"/>
      </rPr>
      <t>(Construcción de batería de unidades de bombeo para el aprovechamiento de la Cuenca Baja de Río San Nicolás (Zona de Riego), Municipio de Tomatlán, Jalisco).</t>
    </r>
  </si>
  <si>
    <r>
      <t xml:space="preserve">Obras para telecomunicaciones </t>
    </r>
    <r>
      <rPr>
        <i/>
        <sz val="10"/>
        <color theme="1"/>
        <rFont val="Calibri"/>
        <family val="2"/>
        <scheme val="minor"/>
      </rPr>
      <t>(Conexión Red Jalisco en Playa Tamarindo).</t>
    </r>
  </si>
  <si>
    <r>
      <t xml:space="preserve">Obras para telecomunicaciones </t>
    </r>
    <r>
      <rPr>
        <i/>
        <sz val="10"/>
        <color theme="1"/>
        <rFont val="Calibri"/>
        <family val="2"/>
        <scheme val="minor"/>
      </rPr>
      <t>(Infraestructura en Telecomunicaciones para los Municipios del Estado (Red Jalisco) Diseño, estudios básicos, proyecto ejecutivo, construcción, equipamiento, puesta en marcha y mantenimiento).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</si>
  <si>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del Nuevo Periférico en la Zona Metropolitana de Guadalajara).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</si>
  <si>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camino tipo A4 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</si>
  <si>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Amula.).</t>
    </r>
  </si>
  <si>
    <r>
      <t>Construcción de carreteras, puentes y similares</t>
    </r>
    <r>
      <rPr>
        <i/>
        <sz val="10"/>
        <color theme="1"/>
        <rFont val="Calibri"/>
        <family val="2"/>
        <scheme val="minor"/>
      </rPr>
      <t xml:space="preserve"> (Conservación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</si>
  <si>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de carretera 411 tramo Quitupan-(Carr. Jiquilpan-Manz.), en el  municipio de Quitupán, Conservación periódica y reconstrucción de carretera 412 tramo Entr. Carr. 405-Concepción de Buenos Aires, en el municipio de Concepción de Buenos Aires; y Reconstrucción de carretera 409 tramo Valle de Juárez Santa María del Oro, en los municipios de Quitupán, Santa María del Oro, Tamazula de Gordiano y Valle de Juárez, Jalisco).</t>
    </r>
  </si>
  <si>
    <r>
      <t>Construcción de carreteras, puentes y similares</t>
    </r>
    <r>
      <rPr>
        <i/>
        <sz val="10"/>
        <color theme="1"/>
        <rFont val="Calibri"/>
        <family val="2"/>
        <scheme val="minor"/>
      </rPr>
      <t xml:space="preserve"> (Conservación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</si>
  <si>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</si>
  <si>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</si>
  <si>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</si>
  <si>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</si>
  <si>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</si>
  <si>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Huejucar-Monte Escobedo, en el municipio de Huejucar, 714 tramo Entr. Carr. Mex. 23-Huacasco, en el municipio de Santa María de los Ángeles, 717 tramo Entr. Carr. Jal. 710-La Playa en el municipio de Bolaños y 718 tramo Mezquitic-Nostic, en el municipio de Mezquitic, Jalisco).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</si>
  <si>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(Construcción, reconstrucción y conservación periódica de carreteras y puentes en el Estado de Jalisco).</t>
    </r>
  </si>
  <si>
    <r>
      <t>Construcción de carreteras, puentes y similares</t>
    </r>
    <r>
      <rPr>
        <i/>
        <sz val="10"/>
        <color theme="1"/>
        <rFont val="Calibri"/>
        <family val="2"/>
        <scheme val="minor"/>
      </rPr>
      <t xml:space="preserve"> (Conservación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Jalisco).</t>
    </r>
  </si>
  <si>
    <r>
      <t>Construcción de carreteras, puentes y similares</t>
    </r>
    <r>
      <rPr>
        <i/>
        <sz val="10"/>
        <color theme="1"/>
        <rFont val="Calibri"/>
        <family val="2"/>
        <scheme val="minor"/>
      </rPr>
      <t xml:space="preserve"> (Conservación rutinaria de la red carretera estatal del Estado de Jalisco).</t>
    </r>
  </si>
  <si>
    <r>
      <t>Construcción de carreteras, puentes y similares</t>
    </r>
    <r>
      <rPr>
        <i/>
        <sz val="10"/>
        <color theme="1"/>
        <rFont val="Calibri"/>
        <family val="2"/>
        <scheme val="minor"/>
      </rPr>
      <t xml:space="preserve"> (Conservación rutinaria, rehabilitación de imagen urbana, barrera central, alumbrado público y limpieza de la superficie de rodamiento, del Nuevo Anillo Periférico en los municipios de Tonalá, El Salto y Tlajomulco de Zúñiga, Jalisco).</t>
    </r>
  </si>
  <si>
    <r>
      <t>Construcción de carreteras, puentes y similares</t>
    </r>
    <r>
      <rPr>
        <i/>
        <sz val="10"/>
        <color theme="1"/>
        <rFont val="Calibri"/>
        <family val="2"/>
        <scheme val="minor"/>
      </rPr>
      <t xml:space="preserve"> (Construcción  del  Camino  Jardín,  localidad  de Santa Catarina, en el municipio de Mezquitic, Jalisco (Continuación )).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</si>
  <si>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(Construcción de camino Tipo C (7 m), carretera Autlán de Navarro - Villa Purificación; Construcción del km. 10+920 al km. 18+000 municipios de Autlán de Navarro y Villa Purificación, Jalisco. Frente 6).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</si>
  <si>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(Construcción de carriles laterales, ciclovía, banquetas y bahías de transferencia, en el periférico del Área Metropolitana de  Guadalajara).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</si>
  <si>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(Pavimentación de vialidades en los municipios de Guadalajara, Zapopan, San Pedro Tlaquepaque, Tonalá, El Salto, Tlajomulco de Zúñiga, Ixtlahuacán de los Membrillos, Juanacatlán y  Acatlán de Juárez).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</si>
  <si>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(Rehabilitación de imagen urbana de los nodos viales, limpieza de periférico, sus laterales y vialidades a cargo del Estado, señalética horizontal y vertical, alumbrado y rehabilitación de infraestructura pluvial, en el Área Metropolitana de Guadalajara).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</si>
  <si>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(Rehabilitación del nuevo Periférico tramo de los conejos a camino Matatlan en la Zona Metropolitana de Guadalajara).</t>
    </r>
  </si>
  <si>
    <r>
      <t xml:space="preserve">Construcción de carreteras, puentes y similares </t>
    </r>
    <r>
      <rPr>
        <i/>
        <sz val="10"/>
        <color theme="1"/>
        <rFont val="Calibri"/>
        <family val="2"/>
        <scheme val="minor"/>
      </rPr>
      <t>(Rehabilitación y mantenimiento de ciclovias en el Estado de Jalisco).</t>
    </r>
  </si>
  <si>
    <r>
      <t xml:space="preserve">Instalación de señalamientos y protecciones de obras viales </t>
    </r>
    <r>
      <rPr>
        <i/>
        <sz val="10"/>
        <color theme="1"/>
        <rFont val="Calibri"/>
        <family val="2"/>
        <scheme val="minor"/>
      </rPr>
      <t>(Ejecución de acciones para la modernización de corredores de movilidad inteligente en el Área Metropolitana de Guadalajara).</t>
    </r>
  </si>
  <si>
    <r>
      <t xml:space="preserve">Construcciones aeroportuaria </t>
    </r>
    <r>
      <rPr>
        <i/>
        <sz val="10"/>
        <color theme="1"/>
        <rFont val="Calibri"/>
        <family val="2"/>
        <scheme val="minor"/>
      </rPr>
      <t>(Construcción de Aeropista en Chalacatepec en el municipio de Tomatlán, Jalisco).</t>
    </r>
  </si>
  <si>
    <r>
      <t xml:space="preserve">Otros servicios relacionados con obras públicas </t>
    </r>
    <r>
      <rPr>
        <i/>
        <sz val="10"/>
        <color theme="1"/>
        <rFont val="Calibri"/>
        <family val="2"/>
        <scheme val="minor"/>
      </rPr>
      <t>(Estudios, proyectos, control de calidad de obra pública en el Estado).</t>
    </r>
  </si>
  <si>
    <t>Otros servicios relacionados con obras públicas (Supervisión, Control y Seguimiento de la Obra Pública).</t>
  </si>
  <si>
    <r>
      <t>Provisiones para erogaciones especiales</t>
    </r>
    <r>
      <rPr>
        <i/>
        <sz val="10"/>
        <color theme="1"/>
        <rFont val="Calibri"/>
        <family val="2"/>
        <scheme val="minor"/>
      </rPr>
      <t xml:space="preserve"> (Infraestructura Indígena).</t>
    </r>
  </si>
  <si>
    <r>
      <t xml:space="preserve">Provisiones para erogaciones especiales </t>
    </r>
    <r>
      <rPr>
        <i/>
        <sz val="10"/>
        <color theme="1"/>
        <rFont val="Calibri"/>
        <family val="2"/>
        <scheme val="minor"/>
      </rPr>
      <t>(Fondo Común Concursable para la Infraestructura - FOCOCI).</t>
    </r>
  </si>
  <si>
    <r>
      <t xml:space="preserve">Provisiones para erogaciones especiales </t>
    </r>
    <r>
      <rPr>
        <i/>
        <sz val="10"/>
        <color theme="1"/>
        <rFont val="Calibri"/>
        <family val="2"/>
        <scheme val="minor"/>
      </rPr>
      <t>(Fondo Complementario para el Desarrollo Regional - FONDEREG).</t>
    </r>
  </si>
  <si>
    <r>
      <t xml:space="preserve">Provisiones para erogaciones especiales </t>
    </r>
    <r>
      <rPr>
        <i/>
        <sz val="10"/>
        <color theme="1"/>
        <rFont val="Calibri"/>
        <family val="2"/>
        <scheme val="minor"/>
      </rPr>
      <t>(Sistema Integral de Movilidad del Área Metropolitana de Guadalajara).</t>
    </r>
  </si>
  <si>
    <r>
      <t xml:space="preserve">Provisiones para erogaciones complementarias para programas federales </t>
    </r>
    <r>
      <rPr>
        <i/>
        <sz val="10"/>
        <color theme="1"/>
        <rFont val="Calibri"/>
        <family val="2"/>
        <scheme val="minor"/>
      </rPr>
      <t>(Obras y acciones para población con rezago social y pobreza extrema (FISE)).</t>
    </r>
  </si>
  <si>
    <r>
      <t xml:space="preserve">Provisiones para erogaciones especiales </t>
    </r>
    <r>
      <rPr>
        <i/>
        <sz val="10"/>
        <rFont val="Calibri"/>
        <family val="2"/>
        <scheme val="minor"/>
      </rPr>
      <t>(Fondo para Inversiones Metropolitanas).</t>
    </r>
  </si>
  <si>
    <t>Transferencias internas otorgadas a entidades paraestatales no empresariales y no financieras para inversión pública.</t>
  </si>
  <si>
    <r>
      <t xml:space="preserve">Desarrollo de obra pública en los municipios </t>
    </r>
    <r>
      <rPr>
        <i/>
        <sz val="10"/>
        <color theme="1"/>
        <rFont val="Calibri"/>
        <family val="2"/>
        <scheme val="minor"/>
      </rPr>
      <t>(Obras de empedrados en Municipios realizadas).</t>
    </r>
  </si>
  <si>
    <t>Apoyo a proyectos productivos rurales.</t>
  </si>
  <si>
    <t>Fomento de actividades pesqueras y acuícolas.</t>
  </si>
  <si>
    <t>Apoyo a la agricultura.</t>
  </si>
  <si>
    <t>Construcción de sistemas de riego agrícola.</t>
  </si>
  <si>
    <t>Construcción de carreteras, puentes y similares.</t>
  </si>
  <si>
    <t>Subsidios a municipios para inversión pública (Jalisco Reduce: gestión de los residuos del Área Metropolitana de Guadalajara).</t>
  </si>
  <si>
    <r>
      <t xml:space="preserve">Otros servicios relacionados con obras públicas </t>
    </r>
    <r>
      <rPr>
        <i/>
        <sz val="10"/>
        <color theme="1"/>
        <rFont val="Calibri"/>
        <family val="2"/>
        <scheme val="minor"/>
      </rPr>
      <t>(Programa brigadas forestales).</t>
    </r>
  </si>
  <si>
    <r>
      <t xml:space="preserve">Ayuda para el desarrollo social del Estado </t>
    </r>
    <r>
      <rPr>
        <i/>
        <sz val="10"/>
        <color theme="1"/>
        <rFont val="Calibri"/>
        <family val="2"/>
        <scheme val="minor"/>
      </rPr>
      <t>(Reconstrucción del Tejido Social).</t>
    </r>
  </si>
  <si>
    <r>
      <t xml:space="preserve">Transferencias internas otorgadas a entidades paraestatales no empresariales y no financieras para inversión pública </t>
    </r>
    <r>
      <rPr>
        <i/>
        <sz val="10"/>
        <color theme="1"/>
        <rFont val="Calibri"/>
        <family val="2"/>
        <scheme val="minor"/>
      </rPr>
      <t>(Rehabilitación y equipamiento de instalaciones de Centro de Atención a las Mujeres, sus Hijos e Hijas, estancia temporal (CAMET), Centro de Atención a Personas Adultas (CAPAM) y  Asilo Leónidas K. Demus.).</t>
    </r>
  </si>
  <si>
    <r>
      <t>Edificaciones educativas y culturales</t>
    </r>
    <r>
      <rPr>
        <i/>
        <sz val="10"/>
        <color theme="1"/>
        <rFont val="Calibri"/>
        <family val="2"/>
        <scheme val="minor"/>
      </rPr>
      <t xml:space="preserve"> (Construcción de modulo en el Instituto tecnológico José Mario Molina Pasquel y Henríquez unidad académica, Arandas Segundo etapa).</t>
    </r>
  </si>
  <si>
    <r>
      <t xml:space="preserve">Edificación de recreación y esparcimiento </t>
    </r>
    <r>
      <rPr>
        <i/>
        <sz val="10"/>
        <rFont val="Calibri"/>
        <family val="2"/>
        <scheme val="minor"/>
      </rPr>
      <t>(Rehabilitación de la Estación Cultural de la Ribera de Chapala en la localidad de Ajijic, municipio de Chapala (continuación).</t>
    </r>
  </si>
  <si>
    <r>
      <t xml:space="preserve">Edificación de recreación y esparcimiento </t>
    </r>
    <r>
      <rPr>
        <i/>
        <sz val="10"/>
        <color theme="1"/>
        <rFont val="Calibri"/>
        <family val="2"/>
        <scheme val="minor"/>
      </rPr>
      <t>(Rehabilitación de espacios en el Edificio Arroniz).</t>
    </r>
  </si>
  <si>
    <r>
      <t xml:space="preserve">Edificación de recreación y esparcimiento </t>
    </r>
    <r>
      <rPr>
        <i/>
        <sz val="10"/>
        <color theme="1"/>
        <rFont val="Calibri"/>
        <family val="2"/>
        <scheme val="minor"/>
      </rPr>
      <t>(Conservación y mantenimiento de espacios en el Teatro Degollado).</t>
    </r>
  </si>
  <si>
    <r>
      <t xml:space="preserve">Transferencias internas otorgadas a entidades paraestatales no empresariales y no financieras para bienes muebles, inmuebles e intangibles </t>
    </r>
    <r>
      <rPr>
        <i/>
        <sz val="10"/>
        <color theme="1"/>
        <rFont val="Calibri"/>
        <family val="2"/>
        <scheme val="minor"/>
      </rPr>
      <t>(Implementación del Sistema de Control de Trenes y Señalización de la Línea 1 del Tren Ligero de Guadalajara, en los municipios de Tlaquepaque, Guadalajara y Zapopan).</t>
    </r>
  </si>
  <si>
    <r>
      <t xml:space="preserve">Inversiones en fideicomisos del poder ejecutivo </t>
    </r>
    <r>
      <rPr>
        <i/>
        <sz val="10"/>
        <color theme="1"/>
        <rFont val="Calibri"/>
        <family val="2"/>
        <scheme val="minor"/>
      </rPr>
      <t>(Equipamiento en cámaras para el Área Metropolitana de Guadalajara).</t>
    </r>
  </si>
  <si>
    <t>Fondo de infraestructura social municipal.</t>
  </si>
  <si>
    <t>Provisiones para erogaciones por presupuesto para gobernanza.</t>
  </si>
  <si>
    <r>
      <t xml:space="preserve">Transferencias internas otorgadas a entidades paraestatales no empresariales y no financieras para inversiones financieras y otras provisiones </t>
    </r>
    <r>
      <rPr>
        <i/>
        <sz val="10"/>
        <color theme="1"/>
        <rFont val="Calibri"/>
        <family val="2"/>
        <scheme val="minor"/>
      </rPr>
      <t>(Programa Nido de Lluvia).</t>
    </r>
  </si>
  <si>
    <r>
      <t xml:space="preserve">Transferencias internas otorgadas a entidades paraestatales no empresariales y no financieras para inversión pública </t>
    </r>
    <r>
      <rPr>
        <i/>
        <sz val="10"/>
        <color theme="1"/>
        <rFont val="Calibri"/>
        <family val="2"/>
        <scheme val="minor"/>
      </rPr>
      <t>(Aportación Estatal Proagua - Localidades Rurales).</t>
    </r>
  </si>
  <si>
    <r>
      <t xml:space="preserve">Transferencias internas otorgadas a entidades paraestatales no empresariales y no financieras para inversión pública </t>
    </r>
    <r>
      <rPr>
        <i/>
        <sz val="10"/>
        <color theme="1"/>
        <rFont val="Calibri"/>
        <family val="2"/>
        <scheme val="minor"/>
      </rPr>
      <t>(Aportación Estatal Proagua - Localidades Urbanas).</t>
    </r>
  </si>
  <si>
    <r>
      <t xml:space="preserve">Transferencias internas otorgadas a entidades paraestatales no empresariales y no financieras para inversión pública </t>
    </r>
    <r>
      <rPr>
        <i/>
        <sz val="10"/>
        <color theme="1"/>
        <rFont val="Calibri"/>
        <family val="2"/>
        <scheme val="minor"/>
      </rPr>
      <t>(Infraestructura en plantas potabilizadoras de agua en AMG).</t>
    </r>
  </si>
  <si>
    <r>
      <t xml:space="preserve">Transferencias internas otorgadas a entidades paraestatales no empresariales y no financieras para inversión pública </t>
    </r>
    <r>
      <rPr>
        <i/>
        <sz val="10"/>
        <color theme="1"/>
        <rFont val="Calibri"/>
        <family val="2"/>
        <scheme val="minor"/>
      </rPr>
      <t>(Perforación, equipamiento de pozos e interconexiones al sistema - Área Metropolitana de Guadalajara).</t>
    </r>
  </si>
  <si>
    <r>
      <t>Edificaciones de seguridad pública</t>
    </r>
    <r>
      <rPr>
        <i/>
        <sz val="10"/>
        <color theme="1"/>
        <rFont val="Calibri"/>
        <family val="2"/>
        <scheme val="minor"/>
      </rPr>
      <t xml:space="preserve"> (Construcción del primer modulo de dos nuevos Centros de Justicia para las Mujeres).</t>
    </r>
  </si>
  <si>
    <r>
      <t>Transferencias internas otorgadas a entidades paraestatales no empresariales y no financieras para bienes muebles, inmuebles e intangibles</t>
    </r>
    <r>
      <rPr>
        <i/>
        <sz val="10"/>
        <rFont val="Calibri"/>
        <family val="2"/>
        <scheme val="minor"/>
      </rPr>
      <t xml:space="preserve"> (Segunda Etapa de equipamiento en cámaras en Lagos de Moreno).</t>
    </r>
  </si>
  <si>
    <r>
      <t xml:space="preserve">Transferencias internas a entidades paraestatales no empresariales y no financieras para inversiones financieras y otras provisiones  </t>
    </r>
    <r>
      <rPr>
        <i/>
        <sz val="10"/>
        <rFont val="Calibri"/>
        <family val="2"/>
        <scheme val="minor"/>
      </rPr>
      <t>(Equipamiento en cámaras para el área metropolitana de Guadalajara).</t>
    </r>
  </si>
  <si>
    <r>
      <t xml:space="preserve">Transferencias internas a entidades paraestatales no empresariales y no financieras para inversión pública </t>
    </r>
    <r>
      <rPr>
        <i/>
        <sz val="10"/>
        <color theme="1"/>
        <rFont val="Calibri"/>
        <family val="2"/>
        <scheme val="minor"/>
      </rPr>
      <t>(Construcción de gimnasio del Consejo Estatal para el Fomento Deportivo (Code) Jalisco, ubicado en Av. Alcalde, municipio de Guadalajara (segunda etapa)).</t>
    </r>
  </si>
  <si>
    <r>
      <t xml:space="preserve">Transferencias internas a entidades paraestatales no empresariales y no financieras para inversiones financieras y otras provisiones </t>
    </r>
    <r>
      <rPr>
        <i/>
        <sz val="10"/>
        <color theme="1"/>
        <rFont val="Calibri"/>
        <family val="2"/>
        <scheme val="minor"/>
      </rPr>
      <t>(Rehabilitación, mantenimiento y equipamiento de instalaciones deportivas en el Consejo Estatal para el Fomento Deportivo (CODE) Jalisco).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</si>
</sst>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3" fontId="14" fillId="4" borderId="1" xfId="0" applyNumberFormat="1" applyFont="1" applyFill="1" applyBorder="1" applyAlignment="1">
      <alignment vertical="center"/>
    </xf>
    <xf numFmtId="3" fontId="16" fillId="2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11"/>
  <sheetViews>
    <sheetView tabSelected="1" topLeftCell="A58" zoomScale="120" zoomScaleNormal="120" workbookViewId="0">
      <selection activeCell="H68" sqref="H68"/>
    </sheetView>
  </sheetViews>
  <sheetFormatPr baseColWidth="10" defaultRowHeight="12.75" x14ac:dyDescent="0.25"/>
  <cols>
    <col min="1" max="1" width="8.85546875" style="4" customWidth="1"/>
    <col min="2" max="2" width="9.28515625" style="4" customWidth="1"/>
    <col min="3" max="3" width="34.140625" style="3" customWidth="1"/>
    <col min="4" max="4" width="8.28515625" style="4" customWidth="1"/>
    <col min="5" max="5" width="68" style="3" customWidth="1"/>
    <col min="6" max="6" width="19.140625" style="3" customWidth="1"/>
    <col min="7" max="7" width="17.28515625" style="3" customWidth="1"/>
    <col min="8" max="8" width="20.85546875" style="2" customWidth="1"/>
    <col min="9" max="9" width="19.5703125" style="1" customWidth="1"/>
    <col min="10" max="16384" width="11.42578125" style="1"/>
  </cols>
  <sheetData>
    <row r="1" spans="1:9" ht="18.75" x14ac:dyDescent="0.25">
      <c r="A1" s="34" t="s">
        <v>93</v>
      </c>
      <c r="B1" s="34"/>
      <c r="C1" s="34"/>
      <c r="D1" s="34"/>
      <c r="E1" s="34"/>
      <c r="F1" s="34"/>
      <c r="G1" s="34"/>
      <c r="H1" s="34"/>
    </row>
    <row r="2" spans="1:9" ht="18.75" x14ac:dyDescent="0.25">
      <c r="A2" s="35" t="s">
        <v>95</v>
      </c>
      <c r="B2" s="35"/>
      <c r="C2" s="35"/>
      <c r="D2" s="35"/>
      <c r="E2" s="35"/>
      <c r="F2" s="35"/>
      <c r="G2" s="35"/>
      <c r="H2" s="35"/>
    </row>
    <row r="3" spans="1:9" ht="21" x14ac:dyDescent="0.25">
      <c r="A3" s="36" t="s">
        <v>94</v>
      </c>
      <c r="B3" s="36"/>
      <c r="C3" s="36"/>
      <c r="D3" s="36"/>
      <c r="E3" s="36"/>
      <c r="F3" s="36"/>
      <c r="G3" s="36"/>
      <c r="H3" s="36"/>
    </row>
    <row r="4" spans="1:9" ht="44.25" customHeight="1" x14ac:dyDescent="0.25">
      <c r="A4" s="13" t="s">
        <v>0</v>
      </c>
      <c r="B4" s="13" t="s">
        <v>1</v>
      </c>
      <c r="C4" s="14" t="s">
        <v>91</v>
      </c>
      <c r="D4" s="13" t="s">
        <v>2</v>
      </c>
      <c r="E4" s="14" t="s">
        <v>92</v>
      </c>
      <c r="F4" s="14" t="s">
        <v>96</v>
      </c>
      <c r="G4" s="14" t="s">
        <v>97</v>
      </c>
      <c r="H4" s="13" t="s">
        <v>98</v>
      </c>
    </row>
    <row r="5" spans="1:9" s="5" customFormat="1" ht="20.25" customHeight="1" x14ac:dyDescent="0.25">
      <c r="A5" s="15" t="s">
        <v>3</v>
      </c>
      <c r="B5" s="15" t="s">
        <v>4</v>
      </c>
      <c r="C5" s="16" t="s">
        <v>5</v>
      </c>
      <c r="D5" s="15">
        <v>7991</v>
      </c>
      <c r="E5" s="10" t="s">
        <v>105</v>
      </c>
      <c r="F5" s="16"/>
      <c r="G5" s="17"/>
      <c r="H5" s="18">
        <v>22700000</v>
      </c>
    </row>
    <row r="6" spans="1:9" ht="15" x14ac:dyDescent="0.25">
      <c r="A6" s="26" t="s">
        <v>6</v>
      </c>
      <c r="B6" s="27"/>
      <c r="C6" s="28"/>
      <c r="D6" s="27"/>
      <c r="E6" s="29"/>
      <c r="F6" s="28"/>
      <c r="G6" s="28"/>
      <c r="H6" s="30">
        <f>H5</f>
        <v>22700000</v>
      </c>
    </row>
    <row r="7" spans="1:9" ht="15" x14ac:dyDescent="0.25">
      <c r="A7" s="19" t="s">
        <v>7</v>
      </c>
      <c r="B7" s="19" t="s">
        <v>4</v>
      </c>
      <c r="C7" s="20" t="s">
        <v>8</v>
      </c>
      <c r="D7" s="19">
        <v>7911</v>
      </c>
      <c r="E7" s="11" t="s">
        <v>106</v>
      </c>
      <c r="F7" s="20" t="s">
        <v>80</v>
      </c>
      <c r="G7" s="21">
        <v>8348151</v>
      </c>
      <c r="H7" s="21">
        <v>50000000</v>
      </c>
    </row>
    <row r="8" spans="1:9" ht="30" x14ac:dyDescent="0.25">
      <c r="A8" s="15" t="s">
        <v>7</v>
      </c>
      <c r="B8" s="15" t="s">
        <v>10</v>
      </c>
      <c r="C8" s="16" t="s">
        <v>11</v>
      </c>
      <c r="D8" s="15">
        <v>7511</v>
      </c>
      <c r="E8" s="10" t="s">
        <v>107</v>
      </c>
      <c r="F8" s="16" t="s">
        <v>80</v>
      </c>
      <c r="G8" s="17">
        <v>8348151</v>
      </c>
      <c r="H8" s="17">
        <v>800000000</v>
      </c>
    </row>
    <row r="9" spans="1:9" ht="15" x14ac:dyDescent="0.25">
      <c r="A9" s="26" t="s">
        <v>9</v>
      </c>
      <c r="B9" s="27"/>
      <c r="C9" s="28"/>
      <c r="D9" s="27"/>
      <c r="E9" s="29"/>
      <c r="F9" s="28"/>
      <c r="G9" s="28"/>
      <c r="H9" s="30">
        <f>H8+H7</f>
        <v>850000000</v>
      </c>
    </row>
    <row r="10" spans="1:9" s="5" customFormat="1" ht="25.5" x14ac:dyDescent="0.25">
      <c r="A10" s="15" t="s">
        <v>12</v>
      </c>
      <c r="B10" s="15" t="s">
        <v>4</v>
      </c>
      <c r="C10" s="16" t="s">
        <v>13</v>
      </c>
      <c r="D10" s="15">
        <v>4451</v>
      </c>
      <c r="E10" s="10" t="s">
        <v>108</v>
      </c>
      <c r="F10" s="16" t="s">
        <v>80</v>
      </c>
      <c r="G10" s="17">
        <v>8348151</v>
      </c>
      <c r="H10" s="17">
        <v>30000000</v>
      </c>
    </row>
    <row r="11" spans="1:9" ht="42.75" customHeight="1" x14ac:dyDescent="0.25">
      <c r="A11" s="19" t="s">
        <v>12</v>
      </c>
      <c r="B11" s="19" t="s">
        <v>14</v>
      </c>
      <c r="C11" s="20" t="s">
        <v>15</v>
      </c>
      <c r="D11" s="19">
        <v>4155</v>
      </c>
      <c r="E11" s="11" t="s">
        <v>109</v>
      </c>
      <c r="F11" s="20" t="s">
        <v>80</v>
      </c>
      <c r="G11" s="21">
        <v>8348151</v>
      </c>
      <c r="H11" s="21">
        <v>447000000</v>
      </c>
    </row>
    <row r="12" spans="1:9" ht="45" customHeight="1" x14ac:dyDescent="0.25">
      <c r="A12" s="19" t="s">
        <v>12</v>
      </c>
      <c r="B12" s="19" t="s">
        <v>14</v>
      </c>
      <c r="C12" s="20" t="s">
        <v>15</v>
      </c>
      <c r="D12" s="19">
        <v>4155</v>
      </c>
      <c r="E12" s="11" t="s">
        <v>110</v>
      </c>
      <c r="F12" s="20" t="s">
        <v>80</v>
      </c>
      <c r="G12" s="21">
        <v>8348151</v>
      </c>
      <c r="H12" s="21">
        <v>120000000</v>
      </c>
    </row>
    <row r="13" spans="1:9" s="5" customFormat="1" ht="42" customHeight="1" x14ac:dyDescent="0.25">
      <c r="A13" s="15" t="s">
        <v>12</v>
      </c>
      <c r="B13" s="15" t="s">
        <v>16</v>
      </c>
      <c r="C13" s="16" t="s">
        <v>17</v>
      </c>
      <c r="D13" s="15">
        <v>4156</v>
      </c>
      <c r="E13" s="10" t="s">
        <v>111</v>
      </c>
      <c r="F13" s="16" t="s">
        <v>80</v>
      </c>
      <c r="G13" s="17">
        <v>8348151</v>
      </c>
      <c r="H13" s="17">
        <v>60000000</v>
      </c>
    </row>
    <row r="14" spans="1:9" s="5" customFormat="1" ht="43.5" customHeight="1" x14ac:dyDescent="0.25">
      <c r="A14" s="15" t="s">
        <v>12</v>
      </c>
      <c r="B14" s="15" t="s">
        <v>18</v>
      </c>
      <c r="C14" s="16" t="s">
        <v>19</v>
      </c>
      <c r="D14" s="15">
        <v>4156</v>
      </c>
      <c r="E14" s="10" t="s">
        <v>112</v>
      </c>
      <c r="F14" s="16" t="s">
        <v>79</v>
      </c>
      <c r="G14" s="17">
        <v>8348151</v>
      </c>
      <c r="H14" s="17">
        <v>80000000</v>
      </c>
    </row>
    <row r="15" spans="1:9" ht="15" x14ac:dyDescent="0.25">
      <c r="A15" s="26" t="s">
        <v>20</v>
      </c>
      <c r="B15" s="27"/>
      <c r="C15" s="28"/>
      <c r="D15" s="27"/>
      <c r="E15" s="29"/>
      <c r="F15" s="28"/>
      <c r="G15" s="28"/>
      <c r="H15" s="30">
        <f>SUM(H10:H14)</f>
        <v>737000000</v>
      </c>
      <c r="I15" s="32"/>
    </row>
    <row r="16" spans="1:9" s="5" customFormat="1" ht="30" x14ac:dyDescent="0.25">
      <c r="A16" s="15" t="s">
        <v>21</v>
      </c>
      <c r="B16" s="15" t="s">
        <v>4</v>
      </c>
      <c r="C16" s="16" t="s">
        <v>22</v>
      </c>
      <c r="D16" s="15">
        <v>5811</v>
      </c>
      <c r="E16" s="10" t="s">
        <v>113</v>
      </c>
      <c r="F16" s="16" t="s">
        <v>80</v>
      </c>
      <c r="G16" s="17">
        <v>8348151</v>
      </c>
      <c r="H16" s="17">
        <v>173688865</v>
      </c>
    </row>
    <row r="17" spans="1:9" s="5" customFormat="1" ht="30" x14ac:dyDescent="0.25">
      <c r="A17" s="15" t="s">
        <v>21</v>
      </c>
      <c r="B17" s="15" t="s">
        <v>4</v>
      </c>
      <c r="C17" s="16" t="s">
        <v>22</v>
      </c>
      <c r="D17" s="15">
        <v>6122</v>
      </c>
      <c r="E17" s="12" t="s">
        <v>114</v>
      </c>
      <c r="F17" s="16" t="s">
        <v>89</v>
      </c>
      <c r="G17" s="17">
        <v>5268642</v>
      </c>
      <c r="H17" s="17">
        <v>85658000</v>
      </c>
      <c r="I17" s="6"/>
    </row>
    <row r="18" spans="1:9" s="5" customFormat="1" ht="30" x14ac:dyDescent="0.25">
      <c r="A18" s="15" t="s">
        <v>21</v>
      </c>
      <c r="B18" s="15" t="s">
        <v>4</v>
      </c>
      <c r="C18" s="16" t="s">
        <v>22</v>
      </c>
      <c r="D18" s="15">
        <v>6123</v>
      </c>
      <c r="E18" s="10" t="s">
        <v>115</v>
      </c>
      <c r="F18" s="16" t="s">
        <v>80</v>
      </c>
      <c r="G18" s="17">
        <v>8348151</v>
      </c>
      <c r="H18" s="17">
        <v>100000000</v>
      </c>
    </row>
    <row r="19" spans="1:9" s="5" customFormat="1" ht="30" x14ac:dyDescent="0.25">
      <c r="A19" s="15" t="s">
        <v>21</v>
      </c>
      <c r="B19" s="15" t="s">
        <v>4</v>
      </c>
      <c r="C19" s="16" t="s">
        <v>22</v>
      </c>
      <c r="D19" s="15">
        <v>6124</v>
      </c>
      <c r="E19" s="10" t="s">
        <v>99</v>
      </c>
      <c r="F19" s="16" t="s">
        <v>81</v>
      </c>
      <c r="G19" s="17">
        <v>1385629</v>
      </c>
      <c r="H19" s="17">
        <v>70000000</v>
      </c>
    </row>
    <row r="20" spans="1:9" s="5" customFormat="1" ht="43.5" customHeight="1" x14ac:dyDescent="0.25">
      <c r="A20" s="15" t="s">
        <v>21</v>
      </c>
      <c r="B20" s="15" t="s">
        <v>4</v>
      </c>
      <c r="C20" s="16" t="s">
        <v>22</v>
      </c>
      <c r="D20" s="15">
        <v>6124</v>
      </c>
      <c r="E20" s="10" t="s">
        <v>116</v>
      </c>
      <c r="F20" s="16" t="s">
        <v>82</v>
      </c>
      <c r="G20" s="17">
        <v>1955542</v>
      </c>
      <c r="H20" s="17">
        <v>54038000</v>
      </c>
    </row>
    <row r="21" spans="1:9" s="5" customFormat="1" ht="30" x14ac:dyDescent="0.25">
      <c r="A21" s="15" t="s">
        <v>21</v>
      </c>
      <c r="B21" s="15" t="s">
        <v>4</v>
      </c>
      <c r="C21" s="16" t="s">
        <v>22</v>
      </c>
      <c r="D21" s="15">
        <v>6124</v>
      </c>
      <c r="E21" s="10" t="s">
        <v>100</v>
      </c>
      <c r="F21" s="16" t="s">
        <v>82</v>
      </c>
      <c r="G21" s="17">
        <v>1955543</v>
      </c>
      <c r="H21" s="17">
        <v>50000000</v>
      </c>
    </row>
    <row r="22" spans="1:9" s="5" customFormat="1" ht="30" x14ac:dyDescent="0.25">
      <c r="A22" s="15" t="s">
        <v>21</v>
      </c>
      <c r="B22" s="15" t="s">
        <v>4</v>
      </c>
      <c r="C22" s="16" t="s">
        <v>22</v>
      </c>
      <c r="D22" s="15">
        <v>6125</v>
      </c>
      <c r="E22" s="10" t="s">
        <v>117</v>
      </c>
      <c r="F22" s="16" t="s">
        <v>81</v>
      </c>
      <c r="G22" s="17">
        <v>8348151</v>
      </c>
      <c r="H22" s="17">
        <v>60000000</v>
      </c>
    </row>
    <row r="23" spans="1:9" s="5" customFormat="1" ht="30" x14ac:dyDescent="0.25">
      <c r="A23" s="15" t="s">
        <v>21</v>
      </c>
      <c r="B23" s="15" t="s">
        <v>4</v>
      </c>
      <c r="C23" s="16" t="s">
        <v>22</v>
      </c>
      <c r="D23" s="15">
        <v>6125</v>
      </c>
      <c r="E23" s="10" t="s">
        <v>118</v>
      </c>
      <c r="F23" s="16" t="s">
        <v>89</v>
      </c>
      <c r="G23" s="17">
        <v>8348151</v>
      </c>
      <c r="H23" s="17">
        <v>80000000</v>
      </c>
    </row>
    <row r="24" spans="1:9" s="5" customFormat="1" ht="30" x14ac:dyDescent="0.25">
      <c r="A24" s="15" t="s">
        <v>21</v>
      </c>
      <c r="B24" s="15" t="s">
        <v>4</v>
      </c>
      <c r="C24" s="16" t="s">
        <v>22</v>
      </c>
      <c r="D24" s="15">
        <v>6126</v>
      </c>
      <c r="E24" s="10" t="s">
        <v>119</v>
      </c>
      <c r="F24" s="16" t="s">
        <v>80</v>
      </c>
      <c r="G24" s="17">
        <v>8348151</v>
      </c>
      <c r="H24" s="17">
        <v>50000000</v>
      </c>
    </row>
    <row r="25" spans="1:9" s="5" customFormat="1" ht="34.5" customHeight="1" x14ac:dyDescent="0.25">
      <c r="A25" s="15" t="s">
        <v>21</v>
      </c>
      <c r="B25" s="15" t="s">
        <v>4</v>
      </c>
      <c r="C25" s="16" t="s">
        <v>22</v>
      </c>
      <c r="D25" s="15">
        <v>6126</v>
      </c>
      <c r="E25" s="10" t="s">
        <v>101</v>
      </c>
      <c r="F25" s="16" t="s">
        <v>83</v>
      </c>
      <c r="G25" s="17">
        <v>569913</v>
      </c>
      <c r="H25" s="17">
        <v>100000000</v>
      </c>
    </row>
    <row r="26" spans="1:9" s="5" customFormat="1" ht="34.5" customHeight="1" x14ac:dyDescent="0.25">
      <c r="A26" s="15" t="s">
        <v>21</v>
      </c>
      <c r="B26" s="15" t="s">
        <v>4</v>
      </c>
      <c r="C26" s="16" t="s">
        <v>22</v>
      </c>
      <c r="D26" s="15">
        <v>6126</v>
      </c>
      <c r="E26" s="12" t="s">
        <v>120</v>
      </c>
      <c r="F26" s="16" t="s">
        <v>85</v>
      </c>
      <c r="G26" s="17">
        <v>687127</v>
      </c>
      <c r="H26" s="17">
        <v>15000000</v>
      </c>
    </row>
    <row r="27" spans="1:9" s="5" customFormat="1" ht="42" customHeight="1" x14ac:dyDescent="0.25">
      <c r="A27" s="15" t="s">
        <v>21</v>
      </c>
      <c r="B27" s="15" t="s">
        <v>4</v>
      </c>
      <c r="C27" s="16" t="s">
        <v>22</v>
      </c>
      <c r="D27" s="15">
        <v>6132</v>
      </c>
      <c r="E27" s="10" t="s">
        <v>121</v>
      </c>
      <c r="F27" s="16" t="s">
        <v>84</v>
      </c>
      <c r="G27" s="17">
        <v>36316</v>
      </c>
      <c r="H27" s="17">
        <v>100000000</v>
      </c>
    </row>
    <row r="28" spans="1:9" s="5" customFormat="1" ht="30" x14ac:dyDescent="0.25">
      <c r="A28" s="15" t="s">
        <v>21</v>
      </c>
      <c r="B28" s="15" t="s">
        <v>4</v>
      </c>
      <c r="C28" s="16" t="s">
        <v>22</v>
      </c>
      <c r="D28" s="15">
        <v>6134</v>
      </c>
      <c r="E28" s="10" t="s">
        <v>122</v>
      </c>
      <c r="F28" s="16" t="s">
        <v>86</v>
      </c>
      <c r="G28" s="23">
        <v>23258</v>
      </c>
      <c r="H28" s="17">
        <v>3000000</v>
      </c>
    </row>
    <row r="29" spans="1:9" s="5" customFormat="1" ht="44.25" customHeight="1" x14ac:dyDescent="0.25">
      <c r="A29" s="15" t="s">
        <v>21</v>
      </c>
      <c r="B29" s="15" t="s">
        <v>4</v>
      </c>
      <c r="C29" s="16" t="s">
        <v>22</v>
      </c>
      <c r="D29" s="15">
        <v>6134</v>
      </c>
      <c r="E29" s="10" t="s">
        <v>123</v>
      </c>
      <c r="F29" s="16" t="s">
        <v>80</v>
      </c>
      <c r="G29" s="17">
        <v>8348151</v>
      </c>
      <c r="H29" s="17">
        <v>500000000</v>
      </c>
    </row>
    <row r="30" spans="1:9" s="5" customFormat="1" ht="30" x14ac:dyDescent="0.25">
      <c r="A30" s="15" t="s">
        <v>21</v>
      </c>
      <c r="B30" s="15" t="s">
        <v>4</v>
      </c>
      <c r="C30" s="16" t="s">
        <v>22</v>
      </c>
      <c r="D30" s="15">
        <v>6151</v>
      </c>
      <c r="E30" s="10" t="s">
        <v>124</v>
      </c>
      <c r="F30" s="16" t="s">
        <v>89</v>
      </c>
      <c r="G30" s="17">
        <v>5268642</v>
      </c>
      <c r="H30" s="17">
        <v>100000000</v>
      </c>
    </row>
    <row r="31" spans="1:9" s="5" customFormat="1" ht="95.25" customHeight="1" x14ac:dyDescent="0.25">
      <c r="A31" s="15" t="s">
        <v>21</v>
      </c>
      <c r="B31" s="15" t="s">
        <v>4</v>
      </c>
      <c r="C31" s="16" t="s">
        <v>22</v>
      </c>
      <c r="D31" s="15">
        <v>6151</v>
      </c>
      <c r="E31" s="10" t="s">
        <v>125</v>
      </c>
      <c r="F31" s="16" t="s">
        <v>89</v>
      </c>
      <c r="G31" s="17">
        <v>5268642</v>
      </c>
      <c r="H31" s="17">
        <v>367543100</v>
      </c>
    </row>
    <row r="32" spans="1:9" s="5" customFormat="1" ht="69" customHeight="1" x14ac:dyDescent="0.25">
      <c r="A32" s="15" t="s">
        <v>21</v>
      </c>
      <c r="B32" s="15" t="s">
        <v>4</v>
      </c>
      <c r="C32" s="16" t="s">
        <v>22</v>
      </c>
      <c r="D32" s="15">
        <v>6151</v>
      </c>
      <c r="E32" s="10" t="s">
        <v>126</v>
      </c>
      <c r="F32" s="16" t="s">
        <v>80</v>
      </c>
      <c r="G32" s="17">
        <v>516358.96065013512</v>
      </c>
      <c r="H32" s="17">
        <v>212916500</v>
      </c>
    </row>
    <row r="33" spans="1:9" s="5" customFormat="1" ht="120.75" customHeight="1" x14ac:dyDescent="0.25">
      <c r="A33" s="15" t="s">
        <v>21</v>
      </c>
      <c r="B33" s="15" t="s">
        <v>4</v>
      </c>
      <c r="C33" s="16" t="s">
        <v>22</v>
      </c>
      <c r="D33" s="15">
        <v>6151</v>
      </c>
      <c r="E33" s="10" t="s">
        <v>127</v>
      </c>
      <c r="F33" s="16" t="s">
        <v>80</v>
      </c>
      <c r="G33" s="17">
        <v>627942.47759772989</v>
      </c>
      <c r="H33" s="17">
        <v>420589800</v>
      </c>
    </row>
    <row r="34" spans="1:9" s="5" customFormat="1" ht="95.25" customHeight="1" x14ac:dyDescent="0.25">
      <c r="A34" s="15" t="s">
        <v>21</v>
      </c>
      <c r="B34" s="15" t="s">
        <v>4</v>
      </c>
      <c r="C34" s="16" t="s">
        <v>22</v>
      </c>
      <c r="D34" s="15">
        <v>6151</v>
      </c>
      <c r="E34" s="10" t="s">
        <v>128</v>
      </c>
      <c r="F34" s="16" t="s">
        <v>80</v>
      </c>
      <c r="G34" s="17">
        <v>78831.877545976138</v>
      </c>
      <c r="H34" s="17">
        <v>56311800</v>
      </c>
    </row>
    <row r="35" spans="1:9" s="5" customFormat="1" ht="86.25" customHeight="1" x14ac:dyDescent="0.25">
      <c r="A35" s="15" t="s">
        <v>21</v>
      </c>
      <c r="B35" s="15" t="s">
        <v>4</v>
      </c>
      <c r="C35" s="16" t="s">
        <v>22</v>
      </c>
      <c r="D35" s="15">
        <v>6151</v>
      </c>
      <c r="E35" s="10" t="s">
        <v>129</v>
      </c>
      <c r="F35" s="16" t="s">
        <v>80</v>
      </c>
      <c r="G35" s="17">
        <v>1350407.8657523489</v>
      </c>
      <c r="H35" s="17">
        <v>82960000</v>
      </c>
    </row>
    <row r="36" spans="1:9" s="5" customFormat="1" ht="93.75" customHeight="1" x14ac:dyDescent="0.25">
      <c r="A36" s="15" t="s">
        <v>21</v>
      </c>
      <c r="B36" s="15" t="s">
        <v>4</v>
      </c>
      <c r="C36" s="16" t="s">
        <v>22</v>
      </c>
      <c r="D36" s="15">
        <v>6151</v>
      </c>
      <c r="E36" s="10" t="s">
        <v>130</v>
      </c>
      <c r="F36" s="16" t="s">
        <v>80</v>
      </c>
      <c r="G36" s="17">
        <v>296218.39660120104</v>
      </c>
      <c r="H36" s="17">
        <v>66707000</v>
      </c>
    </row>
    <row r="37" spans="1:9" s="5" customFormat="1" ht="89.25" x14ac:dyDescent="0.25">
      <c r="A37" s="15" t="s">
        <v>21</v>
      </c>
      <c r="B37" s="15" t="s">
        <v>4</v>
      </c>
      <c r="C37" s="16" t="s">
        <v>22</v>
      </c>
      <c r="D37" s="15">
        <v>6151</v>
      </c>
      <c r="E37" s="10" t="s">
        <v>131</v>
      </c>
      <c r="F37" s="16" t="s">
        <v>80</v>
      </c>
      <c r="G37" s="17">
        <v>132101.57781456065</v>
      </c>
      <c r="H37" s="17">
        <v>69678900</v>
      </c>
    </row>
    <row r="38" spans="1:9" s="5" customFormat="1" ht="144.75" customHeight="1" x14ac:dyDescent="0.25">
      <c r="A38" s="15" t="s">
        <v>21</v>
      </c>
      <c r="B38" s="15" t="s">
        <v>4</v>
      </c>
      <c r="C38" s="16" t="s">
        <v>22</v>
      </c>
      <c r="D38" s="15">
        <v>6151</v>
      </c>
      <c r="E38" s="10" t="s">
        <v>132</v>
      </c>
      <c r="F38" s="16" t="s">
        <v>80</v>
      </c>
      <c r="G38" s="17">
        <v>337699.33703968086</v>
      </c>
      <c r="H38" s="17">
        <v>202430600</v>
      </c>
    </row>
    <row r="39" spans="1:9" s="5" customFormat="1" ht="114.75" x14ac:dyDescent="0.25">
      <c r="A39" s="15" t="s">
        <v>21</v>
      </c>
      <c r="B39" s="15" t="s">
        <v>4</v>
      </c>
      <c r="C39" s="16" t="s">
        <v>22</v>
      </c>
      <c r="D39" s="15">
        <v>6151</v>
      </c>
      <c r="E39" s="10" t="s">
        <v>133</v>
      </c>
      <c r="F39" s="16" t="s">
        <v>80</v>
      </c>
      <c r="G39" s="17">
        <v>217834.53023851375</v>
      </c>
      <c r="H39" s="17">
        <v>64116200</v>
      </c>
    </row>
    <row r="40" spans="1:9" s="5" customFormat="1" ht="81" customHeight="1" x14ac:dyDescent="0.25">
      <c r="A40" s="15" t="s">
        <v>21</v>
      </c>
      <c r="B40" s="15" t="s">
        <v>4</v>
      </c>
      <c r="C40" s="16" t="s">
        <v>22</v>
      </c>
      <c r="D40" s="15">
        <v>6151</v>
      </c>
      <c r="E40" s="10" t="s">
        <v>134</v>
      </c>
      <c r="F40" s="16" t="s">
        <v>80</v>
      </c>
      <c r="G40" s="17">
        <v>168628.85540693678</v>
      </c>
      <c r="H40" s="17">
        <v>64656800</v>
      </c>
    </row>
    <row r="41" spans="1:9" s="5" customFormat="1" ht="133.5" customHeight="1" x14ac:dyDescent="0.25">
      <c r="A41" s="15" t="s">
        <v>21</v>
      </c>
      <c r="B41" s="15" t="s">
        <v>4</v>
      </c>
      <c r="C41" s="16" t="s">
        <v>22</v>
      </c>
      <c r="D41" s="15">
        <v>6151</v>
      </c>
      <c r="E41" s="10" t="s">
        <v>135</v>
      </c>
      <c r="F41" s="16" t="s">
        <v>80</v>
      </c>
      <c r="G41" s="17">
        <v>51779.876856222501</v>
      </c>
      <c r="H41" s="17">
        <v>131647500</v>
      </c>
    </row>
    <row r="42" spans="1:9" s="5" customFormat="1" ht="30" x14ac:dyDescent="0.25">
      <c r="A42" s="15" t="s">
        <v>21</v>
      </c>
      <c r="B42" s="15" t="s">
        <v>4</v>
      </c>
      <c r="C42" s="16" t="s">
        <v>22</v>
      </c>
      <c r="D42" s="15">
        <v>6151</v>
      </c>
      <c r="E42" s="10" t="s">
        <v>136</v>
      </c>
      <c r="F42" s="16" t="s">
        <v>80</v>
      </c>
      <c r="G42" s="17">
        <v>8348151</v>
      </c>
      <c r="H42" s="17">
        <f>1173108957-72920000</f>
        <v>1100188957</v>
      </c>
      <c r="I42" s="7"/>
    </row>
    <row r="43" spans="1:9" s="5" customFormat="1" ht="105" customHeight="1" x14ac:dyDescent="0.25">
      <c r="A43" s="15" t="s">
        <v>21</v>
      </c>
      <c r="B43" s="15" t="s">
        <v>4</v>
      </c>
      <c r="C43" s="16" t="s">
        <v>22</v>
      </c>
      <c r="D43" s="15">
        <v>6151</v>
      </c>
      <c r="E43" s="10" t="s">
        <v>137</v>
      </c>
      <c r="F43" s="16" t="s">
        <v>80</v>
      </c>
      <c r="G43" s="17">
        <v>33021</v>
      </c>
      <c r="H43" s="17">
        <v>99747800</v>
      </c>
    </row>
    <row r="44" spans="1:9" s="5" customFormat="1" ht="30" x14ac:dyDescent="0.25">
      <c r="A44" s="15" t="s">
        <v>21</v>
      </c>
      <c r="B44" s="15" t="s">
        <v>4</v>
      </c>
      <c r="C44" s="16" t="s">
        <v>22</v>
      </c>
      <c r="D44" s="15">
        <v>6151</v>
      </c>
      <c r="E44" s="10" t="s">
        <v>138</v>
      </c>
      <c r="F44" s="16" t="s">
        <v>80</v>
      </c>
      <c r="G44" s="17">
        <v>8348151</v>
      </c>
      <c r="H44" s="17">
        <v>185780000</v>
      </c>
    </row>
    <row r="45" spans="1:9" s="5" customFormat="1" ht="57" customHeight="1" x14ac:dyDescent="0.25">
      <c r="A45" s="15" t="s">
        <v>21</v>
      </c>
      <c r="B45" s="15" t="s">
        <v>4</v>
      </c>
      <c r="C45" s="16" t="s">
        <v>22</v>
      </c>
      <c r="D45" s="15">
        <v>6151</v>
      </c>
      <c r="E45" s="10" t="s">
        <v>139</v>
      </c>
      <c r="F45" s="16" t="s">
        <v>89</v>
      </c>
      <c r="G45" s="17">
        <v>5268642</v>
      </c>
      <c r="H45" s="17">
        <v>27123200</v>
      </c>
    </row>
    <row r="46" spans="1:9" s="5" customFormat="1" ht="30" x14ac:dyDescent="0.25">
      <c r="A46" s="15" t="s">
        <v>21</v>
      </c>
      <c r="B46" s="15" t="s">
        <v>4</v>
      </c>
      <c r="C46" s="16" t="s">
        <v>22</v>
      </c>
      <c r="D46" s="15">
        <v>6151</v>
      </c>
      <c r="E46" s="10" t="s">
        <v>140</v>
      </c>
      <c r="F46" s="16" t="s">
        <v>80</v>
      </c>
      <c r="G46" s="17">
        <v>22083</v>
      </c>
      <c r="H46" s="17">
        <v>25000000</v>
      </c>
    </row>
    <row r="47" spans="1:9" s="5" customFormat="1" ht="43.5" customHeight="1" x14ac:dyDescent="0.25">
      <c r="A47" s="15" t="s">
        <v>21</v>
      </c>
      <c r="B47" s="15" t="s">
        <v>4</v>
      </c>
      <c r="C47" s="16" t="s">
        <v>22</v>
      </c>
      <c r="D47" s="15">
        <v>6151</v>
      </c>
      <c r="E47" s="10" t="s">
        <v>141</v>
      </c>
      <c r="F47" s="16" t="s">
        <v>80</v>
      </c>
      <c r="G47" s="17">
        <v>64931</v>
      </c>
      <c r="H47" s="17">
        <v>185000000</v>
      </c>
      <c r="I47" s="8"/>
    </row>
    <row r="48" spans="1:9" s="5" customFormat="1" ht="42.75" customHeight="1" x14ac:dyDescent="0.25">
      <c r="A48" s="15" t="s">
        <v>21</v>
      </c>
      <c r="B48" s="15" t="s">
        <v>4</v>
      </c>
      <c r="C48" s="16" t="s">
        <v>22</v>
      </c>
      <c r="D48" s="15">
        <v>6151</v>
      </c>
      <c r="E48" s="10" t="s">
        <v>142</v>
      </c>
      <c r="F48" s="16" t="s">
        <v>89</v>
      </c>
      <c r="G48" s="17">
        <v>5268642</v>
      </c>
      <c r="H48" s="17">
        <v>300000000</v>
      </c>
    </row>
    <row r="49" spans="1:8" s="5" customFormat="1" ht="57" customHeight="1" x14ac:dyDescent="0.25">
      <c r="A49" s="15" t="s">
        <v>21</v>
      </c>
      <c r="B49" s="15" t="s">
        <v>4</v>
      </c>
      <c r="C49" s="16" t="s">
        <v>22</v>
      </c>
      <c r="D49" s="15">
        <v>6151</v>
      </c>
      <c r="E49" s="10" t="s">
        <v>143</v>
      </c>
      <c r="F49" s="16" t="s">
        <v>89</v>
      </c>
      <c r="G49" s="17">
        <v>5268642</v>
      </c>
      <c r="H49" s="17">
        <v>334826700</v>
      </c>
    </row>
    <row r="50" spans="1:8" s="5" customFormat="1" ht="54" customHeight="1" x14ac:dyDescent="0.25">
      <c r="A50" s="15" t="s">
        <v>21</v>
      </c>
      <c r="B50" s="15" t="s">
        <v>4</v>
      </c>
      <c r="C50" s="16" t="s">
        <v>22</v>
      </c>
      <c r="D50" s="15">
        <v>6151</v>
      </c>
      <c r="E50" s="10" t="s">
        <v>144</v>
      </c>
      <c r="F50" s="16" t="s">
        <v>89</v>
      </c>
      <c r="G50" s="17">
        <v>5268642</v>
      </c>
      <c r="H50" s="17">
        <v>87365000</v>
      </c>
    </row>
    <row r="51" spans="1:8" s="5" customFormat="1" ht="30" x14ac:dyDescent="0.25">
      <c r="A51" s="15" t="s">
        <v>21</v>
      </c>
      <c r="B51" s="15" t="s">
        <v>4</v>
      </c>
      <c r="C51" s="16" t="s">
        <v>22</v>
      </c>
      <c r="D51" s="15">
        <v>6151</v>
      </c>
      <c r="E51" s="10" t="s">
        <v>145</v>
      </c>
      <c r="F51" s="16" t="s">
        <v>89</v>
      </c>
      <c r="G51" s="17">
        <v>569913</v>
      </c>
      <c r="H51" s="17">
        <v>258980000</v>
      </c>
    </row>
    <row r="52" spans="1:8" s="5" customFormat="1" ht="30" x14ac:dyDescent="0.25">
      <c r="A52" s="15" t="s">
        <v>21</v>
      </c>
      <c r="B52" s="15" t="s">
        <v>4</v>
      </c>
      <c r="C52" s="16" t="s">
        <v>22</v>
      </c>
      <c r="D52" s="15">
        <v>6151</v>
      </c>
      <c r="E52" s="10" t="s">
        <v>146</v>
      </c>
      <c r="F52" s="16" t="s">
        <v>80</v>
      </c>
      <c r="G52" s="17">
        <v>8348151</v>
      </c>
      <c r="H52" s="17">
        <v>40000000</v>
      </c>
    </row>
    <row r="53" spans="1:8" s="5" customFormat="1" ht="30" x14ac:dyDescent="0.25">
      <c r="A53" s="15" t="s">
        <v>21</v>
      </c>
      <c r="B53" s="15" t="s">
        <v>4</v>
      </c>
      <c r="C53" s="16" t="s">
        <v>22</v>
      </c>
      <c r="D53" s="15">
        <v>6151</v>
      </c>
      <c r="E53" s="10" t="s">
        <v>102</v>
      </c>
      <c r="F53" s="16" t="s">
        <v>89</v>
      </c>
      <c r="G53" s="17">
        <v>5268642</v>
      </c>
      <c r="H53" s="17">
        <v>560148988</v>
      </c>
    </row>
    <row r="54" spans="1:8" s="5" customFormat="1" ht="43.5" customHeight="1" x14ac:dyDescent="0.25">
      <c r="A54" s="15" t="s">
        <v>21</v>
      </c>
      <c r="B54" s="15" t="s">
        <v>4</v>
      </c>
      <c r="C54" s="16" t="s">
        <v>22</v>
      </c>
      <c r="D54" s="15">
        <v>6152</v>
      </c>
      <c r="E54" s="10" t="s">
        <v>147</v>
      </c>
      <c r="F54" s="16" t="s">
        <v>89</v>
      </c>
      <c r="G54" s="17">
        <v>5268642</v>
      </c>
      <c r="H54" s="17">
        <v>58084100</v>
      </c>
    </row>
    <row r="55" spans="1:8" s="5" customFormat="1" ht="30" x14ac:dyDescent="0.25">
      <c r="A55" s="15" t="s">
        <v>21</v>
      </c>
      <c r="B55" s="15" t="s">
        <v>4</v>
      </c>
      <c r="C55" s="16" t="s">
        <v>22</v>
      </c>
      <c r="D55" s="15">
        <v>6153</v>
      </c>
      <c r="E55" s="10" t="s">
        <v>148</v>
      </c>
      <c r="F55" s="16" t="s">
        <v>80</v>
      </c>
      <c r="G55" s="17">
        <v>36316</v>
      </c>
      <c r="H55" s="17">
        <v>30000000</v>
      </c>
    </row>
    <row r="56" spans="1:8" s="5" customFormat="1" ht="30" x14ac:dyDescent="0.25">
      <c r="A56" s="15" t="s">
        <v>21</v>
      </c>
      <c r="B56" s="15" t="s">
        <v>4</v>
      </c>
      <c r="C56" s="16" t="s">
        <v>22</v>
      </c>
      <c r="D56" s="15">
        <v>6195</v>
      </c>
      <c r="E56" s="10" t="s">
        <v>149</v>
      </c>
      <c r="F56" s="16" t="s">
        <v>80</v>
      </c>
      <c r="G56" s="17">
        <v>8348151</v>
      </c>
      <c r="H56" s="17">
        <v>162000000</v>
      </c>
    </row>
    <row r="57" spans="1:8" s="5" customFormat="1" ht="30" x14ac:dyDescent="0.25">
      <c r="A57" s="15" t="s">
        <v>21</v>
      </c>
      <c r="B57" s="15" t="s">
        <v>4</v>
      </c>
      <c r="C57" s="16" t="s">
        <v>22</v>
      </c>
      <c r="D57" s="15">
        <v>6195</v>
      </c>
      <c r="E57" s="10" t="s">
        <v>150</v>
      </c>
      <c r="F57" s="16" t="s">
        <v>80</v>
      </c>
      <c r="G57" s="17">
        <v>8348151</v>
      </c>
      <c r="H57" s="17">
        <v>79000000</v>
      </c>
    </row>
    <row r="58" spans="1:8" s="5" customFormat="1" ht="30" x14ac:dyDescent="0.25">
      <c r="A58" s="15" t="s">
        <v>21</v>
      </c>
      <c r="B58" s="15" t="s">
        <v>4</v>
      </c>
      <c r="C58" s="16" t="s">
        <v>22</v>
      </c>
      <c r="D58" s="15">
        <v>7991</v>
      </c>
      <c r="E58" s="10" t="s">
        <v>104</v>
      </c>
      <c r="F58" s="16" t="s">
        <v>80</v>
      </c>
      <c r="G58" s="17">
        <v>8348151</v>
      </c>
      <c r="H58" s="17">
        <v>228000000</v>
      </c>
    </row>
    <row r="59" spans="1:8" s="5" customFormat="1" ht="30" x14ac:dyDescent="0.25">
      <c r="A59" s="15" t="s">
        <v>21</v>
      </c>
      <c r="B59" s="15" t="s">
        <v>4</v>
      </c>
      <c r="C59" s="16" t="s">
        <v>22</v>
      </c>
      <c r="D59" s="15">
        <v>7991</v>
      </c>
      <c r="E59" s="10" t="s">
        <v>151</v>
      </c>
      <c r="F59" s="16" t="s">
        <v>80</v>
      </c>
      <c r="G59" s="17">
        <v>8348151</v>
      </c>
      <c r="H59" s="17">
        <v>20000000</v>
      </c>
    </row>
    <row r="60" spans="1:8" s="5" customFormat="1" ht="30" x14ac:dyDescent="0.25">
      <c r="A60" s="15" t="s">
        <v>21</v>
      </c>
      <c r="B60" s="15" t="s">
        <v>4</v>
      </c>
      <c r="C60" s="16" t="s">
        <v>22</v>
      </c>
      <c r="D60" s="15">
        <v>7991</v>
      </c>
      <c r="E60" s="10" t="s">
        <v>152</v>
      </c>
      <c r="F60" s="16" t="s">
        <v>80</v>
      </c>
      <c r="G60" s="17">
        <v>8348151</v>
      </c>
      <c r="H60" s="17">
        <v>500000000</v>
      </c>
    </row>
    <row r="61" spans="1:8" s="5" customFormat="1" ht="30" x14ac:dyDescent="0.25">
      <c r="A61" s="15" t="s">
        <v>21</v>
      </c>
      <c r="B61" s="15" t="s">
        <v>4</v>
      </c>
      <c r="C61" s="16" t="s">
        <v>22</v>
      </c>
      <c r="D61" s="15">
        <v>7991</v>
      </c>
      <c r="E61" s="10" t="s">
        <v>153</v>
      </c>
      <c r="F61" s="16" t="s">
        <v>80</v>
      </c>
      <c r="G61" s="17">
        <v>8348151</v>
      </c>
      <c r="H61" s="17">
        <v>500000000</v>
      </c>
    </row>
    <row r="62" spans="1:8" s="5" customFormat="1" ht="30" x14ac:dyDescent="0.25">
      <c r="A62" s="15" t="s">
        <v>21</v>
      </c>
      <c r="B62" s="15" t="s">
        <v>4</v>
      </c>
      <c r="C62" s="16" t="s">
        <v>22</v>
      </c>
      <c r="D62" s="15">
        <v>7991</v>
      </c>
      <c r="E62" s="10" t="s">
        <v>154</v>
      </c>
      <c r="F62" s="16" t="s">
        <v>89</v>
      </c>
      <c r="G62" s="17">
        <v>5268642</v>
      </c>
      <c r="H62" s="17">
        <v>100000000</v>
      </c>
    </row>
    <row r="63" spans="1:8" s="5" customFormat="1" ht="30" x14ac:dyDescent="0.25">
      <c r="A63" s="15" t="s">
        <v>21</v>
      </c>
      <c r="B63" s="15" t="s">
        <v>4</v>
      </c>
      <c r="C63" s="16" t="s">
        <v>22</v>
      </c>
      <c r="D63" s="15">
        <v>7992</v>
      </c>
      <c r="E63" s="10" t="s">
        <v>155</v>
      </c>
      <c r="F63" s="16" t="s">
        <v>80</v>
      </c>
      <c r="G63" s="17">
        <v>8348151</v>
      </c>
      <c r="H63" s="17">
        <v>279285415</v>
      </c>
    </row>
    <row r="64" spans="1:8" s="5" customFormat="1" ht="30" x14ac:dyDescent="0.25">
      <c r="A64" s="24" t="s">
        <v>21</v>
      </c>
      <c r="B64" s="24" t="s">
        <v>4</v>
      </c>
      <c r="C64" s="22" t="s">
        <v>22</v>
      </c>
      <c r="D64" s="24">
        <v>7991</v>
      </c>
      <c r="E64" s="12" t="s">
        <v>156</v>
      </c>
      <c r="F64" s="22" t="s">
        <v>80</v>
      </c>
      <c r="G64" s="25">
        <v>8348151</v>
      </c>
      <c r="H64" s="25">
        <v>500000000</v>
      </c>
    </row>
    <row r="65" spans="1:9" s="5" customFormat="1" ht="30" x14ac:dyDescent="0.25">
      <c r="A65" s="15" t="s">
        <v>21</v>
      </c>
      <c r="B65" s="15" t="s">
        <v>23</v>
      </c>
      <c r="C65" s="16" t="s">
        <v>24</v>
      </c>
      <c r="D65" s="15">
        <v>4156</v>
      </c>
      <c r="E65" s="10" t="s">
        <v>157</v>
      </c>
      <c r="F65" s="16" t="s">
        <v>80</v>
      </c>
      <c r="G65" s="17">
        <v>8348151</v>
      </c>
      <c r="H65" s="33">
        <v>613868100</v>
      </c>
    </row>
    <row r="66" spans="1:9" ht="15" x14ac:dyDescent="0.25">
      <c r="A66" s="26" t="s">
        <v>25</v>
      </c>
      <c r="B66" s="27"/>
      <c r="C66" s="28"/>
      <c r="D66" s="27"/>
      <c r="E66" s="29"/>
      <c r="F66" s="28"/>
      <c r="G66" s="28"/>
      <c r="H66" s="30">
        <f>SUM(H16:H65)</f>
        <v>9555341325</v>
      </c>
      <c r="I66" s="32"/>
    </row>
    <row r="67" spans="1:9" ht="30" x14ac:dyDescent="0.25">
      <c r="A67" s="19" t="s">
        <v>26</v>
      </c>
      <c r="B67" s="19" t="s">
        <v>4</v>
      </c>
      <c r="C67" s="20" t="s">
        <v>27</v>
      </c>
      <c r="D67" s="19">
        <v>4242</v>
      </c>
      <c r="E67" s="11" t="s">
        <v>158</v>
      </c>
      <c r="F67" s="20" t="s">
        <v>80</v>
      </c>
      <c r="G67" s="21">
        <v>8348151</v>
      </c>
      <c r="H67" s="33">
        <v>100000000</v>
      </c>
    </row>
    <row r="68" spans="1:9" ht="30" x14ac:dyDescent="0.25">
      <c r="A68" s="19" t="s">
        <v>26</v>
      </c>
      <c r="B68" s="19" t="s">
        <v>4</v>
      </c>
      <c r="C68" s="20" t="s">
        <v>27</v>
      </c>
      <c r="D68" s="19">
        <v>4311</v>
      </c>
      <c r="E68" s="11" t="s">
        <v>159</v>
      </c>
      <c r="F68" s="20" t="s">
        <v>80</v>
      </c>
      <c r="G68" s="21">
        <v>8348151</v>
      </c>
      <c r="H68" s="33">
        <v>106300000</v>
      </c>
    </row>
    <row r="69" spans="1:9" ht="30" x14ac:dyDescent="0.25">
      <c r="A69" s="19" t="s">
        <v>26</v>
      </c>
      <c r="B69" s="19" t="s">
        <v>4</v>
      </c>
      <c r="C69" s="20" t="s">
        <v>27</v>
      </c>
      <c r="D69" s="19">
        <v>4312</v>
      </c>
      <c r="E69" s="11" t="s">
        <v>160</v>
      </c>
      <c r="F69" s="20" t="s">
        <v>80</v>
      </c>
      <c r="G69" s="21">
        <v>8348151</v>
      </c>
      <c r="H69" s="21">
        <v>94700100</v>
      </c>
    </row>
    <row r="70" spans="1:9" ht="30" x14ac:dyDescent="0.25">
      <c r="A70" s="19" t="s">
        <v>26</v>
      </c>
      <c r="B70" s="19" t="s">
        <v>4</v>
      </c>
      <c r="C70" s="20" t="s">
        <v>27</v>
      </c>
      <c r="D70" s="19">
        <v>4314</v>
      </c>
      <c r="E70" s="11" t="s">
        <v>161</v>
      </c>
      <c r="F70" s="20" t="s">
        <v>80</v>
      </c>
      <c r="G70" s="21">
        <v>8348151</v>
      </c>
      <c r="H70" s="21">
        <v>10000000</v>
      </c>
    </row>
    <row r="71" spans="1:9" ht="30" x14ac:dyDescent="0.25">
      <c r="A71" s="19" t="s">
        <v>26</v>
      </c>
      <c r="B71" s="19" t="s">
        <v>4</v>
      </c>
      <c r="C71" s="20" t="s">
        <v>27</v>
      </c>
      <c r="D71" s="19">
        <v>6133</v>
      </c>
      <c r="E71" s="11" t="s">
        <v>162</v>
      </c>
      <c r="F71" s="20" t="s">
        <v>80</v>
      </c>
      <c r="G71" s="21">
        <v>8348151</v>
      </c>
      <c r="H71" s="21">
        <v>33000000</v>
      </c>
    </row>
    <row r="72" spans="1:9" ht="30" x14ac:dyDescent="0.25">
      <c r="A72" s="19" t="s">
        <v>26</v>
      </c>
      <c r="B72" s="19" t="s">
        <v>4</v>
      </c>
      <c r="C72" s="20" t="s">
        <v>27</v>
      </c>
      <c r="D72" s="19">
        <v>6151</v>
      </c>
      <c r="E72" s="11" t="s">
        <v>163</v>
      </c>
      <c r="F72" s="20" t="s">
        <v>80</v>
      </c>
      <c r="G72" s="21">
        <v>8348151</v>
      </c>
      <c r="H72" s="21">
        <v>117000000</v>
      </c>
    </row>
    <row r="73" spans="1:9" ht="30" x14ac:dyDescent="0.25">
      <c r="A73" s="19" t="s">
        <v>26</v>
      </c>
      <c r="B73" s="19" t="s">
        <v>28</v>
      </c>
      <c r="C73" s="20" t="s">
        <v>29</v>
      </c>
      <c r="D73" s="19">
        <v>7511</v>
      </c>
      <c r="E73" s="11" t="s">
        <v>107</v>
      </c>
      <c r="F73" s="20" t="s">
        <v>80</v>
      </c>
      <c r="G73" s="21">
        <v>8348151</v>
      </c>
      <c r="H73" s="21">
        <v>50800000</v>
      </c>
    </row>
    <row r="74" spans="1:9" ht="15" x14ac:dyDescent="0.25">
      <c r="A74" s="26" t="s">
        <v>30</v>
      </c>
      <c r="B74" s="27"/>
      <c r="C74" s="28"/>
      <c r="D74" s="27"/>
      <c r="E74" s="29"/>
      <c r="F74" s="28"/>
      <c r="G74" s="28"/>
      <c r="H74" s="30">
        <f>SUM(H67:H73)</f>
        <v>511800100</v>
      </c>
    </row>
    <row r="75" spans="1:9" ht="30" x14ac:dyDescent="0.25">
      <c r="A75" s="19" t="s">
        <v>31</v>
      </c>
      <c r="B75" s="19" t="s">
        <v>4</v>
      </c>
      <c r="C75" s="20" t="s">
        <v>32</v>
      </c>
      <c r="D75" s="19">
        <v>4384</v>
      </c>
      <c r="E75" s="11" t="s">
        <v>164</v>
      </c>
      <c r="F75" s="20" t="s">
        <v>89</v>
      </c>
      <c r="G75" s="21">
        <v>8348151</v>
      </c>
      <c r="H75" s="21">
        <v>100000000</v>
      </c>
    </row>
    <row r="76" spans="1:9" ht="30" x14ac:dyDescent="0.25">
      <c r="A76" s="19" t="s">
        <v>31</v>
      </c>
      <c r="B76" s="19" t="s">
        <v>4</v>
      </c>
      <c r="C76" s="20" t="s">
        <v>32</v>
      </c>
      <c r="D76" s="19">
        <v>6195</v>
      </c>
      <c r="E76" s="11" t="s">
        <v>165</v>
      </c>
      <c r="F76" s="20" t="s">
        <v>80</v>
      </c>
      <c r="G76" s="21">
        <v>8348151</v>
      </c>
      <c r="H76" s="21">
        <v>42550000</v>
      </c>
    </row>
    <row r="77" spans="1:9" ht="15" x14ac:dyDescent="0.25">
      <c r="A77" s="26" t="s">
        <v>33</v>
      </c>
      <c r="B77" s="27"/>
      <c r="C77" s="28"/>
      <c r="D77" s="27"/>
      <c r="E77" s="29"/>
      <c r="F77" s="28"/>
      <c r="G77" s="28"/>
      <c r="H77" s="30">
        <f>SUM(H75:H76)</f>
        <v>142550000</v>
      </c>
    </row>
    <row r="78" spans="1:9" ht="30" x14ac:dyDescent="0.25">
      <c r="A78" s="19" t="s">
        <v>34</v>
      </c>
      <c r="B78" s="19" t="s">
        <v>4</v>
      </c>
      <c r="C78" s="20" t="s">
        <v>35</v>
      </c>
      <c r="D78" s="19">
        <v>4417</v>
      </c>
      <c r="E78" s="11" t="s">
        <v>166</v>
      </c>
      <c r="F78" s="20" t="s">
        <v>80</v>
      </c>
      <c r="G78" s="21">
        <v>8348151</v>
      </c>
      <c r="H78" s="21">
        <v>100000000</v>
      </c>
    </row>
    <row r="79" spans="1:9" s="5" customFormat="1" ht="63.75" x14ac:dyDescent="0.25">
      <c r="A79" s="15" t="s">
        <v>34</v>
      </c>
      <c r="B79" s="15" t="s">
        <v>36</v>
      </c>
      <c r="C79" s="16" t="s">
        <v>37</v>
      </c>
      <c r="D79" s="15">
        <v>4156</v>
      </c>
      <c r="E79" s="10" t="s">
        <v>167</v>
      </c>
      <c r="F79" s="16" t="s">
        <v>80</v>
      </c>
      <c r="G79" s="17">
        <v>8348151</v>
      </c>
      <c r="H79" s="17">
        <v>32000000</v>
      </c>
    </row>
    <row r="80" spans="1:9" ht="30" x14ac:dyDescent="0.25">
      <c r="A80" s="19" t="s">
        <v>34</v>
      </c>
      <c r="B80" s="19" t="s">
        <v>38</v>
      </c>
      <c r="C80" s="20" t="s">
        <v>39</v>
      </c>
      <c r="D80" s="19">
        <v>7511</v>
      </c>
      <c r="E80" s="11" t="s">
        <v>107</v>
      </c>
      <c r="F80" s="20" t="s">
        <v>80</v>
      </c>
      <c r="G80" s="21">
        <v>8348151</v>
      </c>
      <c r="H80" s="21">
        <v>50000000</v>
      </c>
    </row>
    <row r="81" spans="1:8" ht="15" x14ac:dyDescent="0.25">
      <c r="A81" s="26" t="s">
        <v>40</v>
      </c>
      <c r="B81" s="27"/>
      <c r="C81" s="28"/>
      <c r="D81" s="27"/>
      <c r="E81" s="29"/>
      <c r="F81" s="28"/>
      <c r="G81" s="28"/>
      <c r="H81" s="30">
        <f>SUM(H78:H80)</f>
        <v>182000000</v>
      </c>
    </row>
    <row r="82" spans="1:8" s="5" customFormat="1" ht="43.5" customHeight="1" x14ac:dyDescent="0.25">
      <c r="A82" s="15" t="s">
        <v>41</v>
      </c>
      <c r="B82" s="15" t="s">
        <v>4</v>
      </c>
      <c r="C82" s="16" t="s">
        <v>42</v>
      </c>
      <c r="D82" s="15">
        <v>6123</v>
      </c>
      <c r="E82" s="10" t="s">
        <v>168</v>
      </c>
      <c r="F82" s="16" t="s">
        <v>90</v>
      </c>
      <c r="G82" s="17">
        <v>8348151</v>
      </c>
      <c r="H82" s="17">
        <v>23000000</v>
      </c>
    </row>
    <row r="83" spans="1:8" ht="15" x14ac:dyDescent="0.25">
      <c r="A83" s="26" t="s">
        <v>43</v>
      </c>
      <c r="B83" s="27"/>
      <c r="C83" s="28"/>
      <c r="D83" s="27"/>
      <c r="E83" s="29"/>
      <c r="F83" s="28"/>
      <c r="G83" s="28"/>
      <c r="H83" s="30">
        <f>H82</f>
        <v>23000000</v>
      </c>
    </row>
    <row r="84" spans="1:8" s="9" customFormat="1" ht="32.25" customHeight="1" x14ac:dyDescent="0.25">
      <c r="A84" s="24" t="s">
        <v>44</v>
      </c>
      <c r="B84" s="24" t="s">
        <v>4</v>
      </c>
      <c r="C84" s="22" t="s">
        <v>45</v>
      </c>
      <c r="D84" s="24">
        <v>6124</v>
      </c>
      <c r="E84" s="12" t="s">
        <v>169</v>
      </c>
      <c r="F84" s="22" t="s">
        <v>87</v>
      </c>
      <c r="G84" s="25">
        <v>55196</v>
      </c>
      <c r="H84" s="25">
        <v>15000000</v>
      </c>
    </row>
    <row r="85" spans="1:8" ht="30.75" customHeight="1" x14ac:dyDescent="0.25">
      <c r="A85" s="19" t="s">
        <v>44</v>
      </c>
      <c r="B85" s="19" t="s">
        <v>4</v>
      </c>
      <c r="C85" s="20" t="s">
        <v>45</v>
      </c>
      <c r="D85" s="19">
        <v>6124</v>
      </c>
      <c r="E85" s="11" t="s">
        <v>170</v>
      </c>
      <c r="F85" s="16" t="s">
        <v>81</v>
      </c>
      <c r="G85" s="21">
        <v>1385629</v>
      </c>
      <c r="H85" s="21">
        <v>3500000</v>
      </c>
    </row>
    <row r="86" spans="1:8" ht="30.75" customHeight="1" x14ac:dyDescent="0.25">
      <c r="A86" s="19" t="s">
        <v>44</v>
      </c>
      <c r="B86" s="19" t="s">
        <v>4</v>
      </c>
      <c r="C86" s="20" t="s">
        <v>45</v>
      </c>
      <c r="D86" s="19">
        <v>6124</v>
      </c>
      <c r="E86" s="11" t="s">
        <v>171</v>
      </c>
      <c r="F86" s="16" t="s">
        <v>81</v>
      </c>
      <c r="G86" s="21">
        <v>1385629</v>
      </c>
      <c r="H86" s="21">
        <v>1500000</v>
      </c>
    </row>
    <row r="87" spans="1:8" ht="15" x14ac:dyDescent="0.25">
      <c r="A87" s="26" t="s">
        <v>46</v>
      </c>
      <c r="B87" s="27"/>
      <c r="C87" s="28"/>
      <c r="D87" s="27"/>
      <c r="E87" s="29"/>
      <c r="F87" s="28"/>
      <c r="G87" s="28"/>
      <c r="H87" s="30">
        <f>SUM(H84:H86)</f>
        <v>20000000</v>
      </c>
    </row>
    <row r="88" spans="1:8" ht="54.75" customHeight="1" x14ac:dyDescent="0.25">
      <c r="A88" s="19" t="s">
        <v>47</v>
      </c>
      <c r="B88" s="19" t="s">
        <v>48</v>
      </c>
      <c r="C88" s="20" t="s">
        <v>49</v>
      </c>
      <c r="D88" s="19">
        <v>4155</v>
      </c>
      <c r="E88" s="11" t="s">
        <v>172</v>
      </c>
      <c r="F88" s="20" t="s">
        <v>80</v>
      </c>
      <c r="G88" s="21">
        <v>8348151</v>
      </c>
      <c r="H88" s="21">
        <v>200000000</v>
      </c>
    </row>
    <row r="89" spans="1:8" ht="32.25" customHeight="1" x14ac:dyDescent="0.25">
      <c r="A89" s="19" t="s">
        <v>47</v>
      </c>
      <c r="B89" s="19" t="s">
        <v>50</v>
      </c>
      <c r="C89" s="20" t="s">
        <v>51</v>
      </c>
      <c r="D89" s="19">
        <v>7511</v>
      </c>
      <c r="E89" s="11" t="s">
        <v>173</v>
      </c>
      <c r="F89" s="20" t="s">
        <v>89</v>
      </c>
      <c r="G89" s="21">
        <v>5268642</v>
      </c>
      <c r="H89" s="21">
        <v>16000000</v>
      </c>
    </row>
    <row r="90" spans="1:8" ht="15" x14ac:dyDescent="0.25">
      <c r="A90" s="26" t="s">
        <v>52</v>
      </c>
      <c r="B90" s="27"/>
      <c r="C90" s="28"/>
      <c r="D90" s="27"/>
      <c r="E90" s="29"/>
      <c r="F90" s="28"/>
      <c r="G90" s="28"/>
      <c r="H90" s="30">
        <f>SUM(H88:H89)</f>
        <v>216000000</v>
      </c>
    </row>
    <row r="91" spans="1:8" ht="30" x14ac:dyDescent="0.25">
      <c r="A91" s="19" t="s">
        <v>53</v>
      </c>
      <c r="B91" s="19" t="s">
        <v>4</v>
      </c>
      <c r="C91" s="20" t="s">
        <v>54</v>
      </c>
      <c r="D91" s="19">
        <v>8331</v>
      </c>
      <c r="E91" s="11" t="s">
        <v>174</v>
      </c>
      <c r="F91" s="20" t="s">
        <v>80</v>
      </c>
      <c r="G91" s="21">
        <v>8348151</v>
      </c>
      <c r="H91" s="21">
        <v>2024773711</v>
      </c>
    </row>
    <row r="92" spans="1:8" ht="15" x14ac:dyDescent="0.25">
      <c r="A92" s="26" t="s">
        <v>55</v>
      </c>
      <c r="B92" s="27"/>
      <c r="C92" s="28"/>
      <c r="D92" s="27"/>
      <c r="E92" s="29"/>
      <c r="F92" s="28"/>
      <c r="G92" s="28"/>
      <c r="H92" s="30">
        <f>H91</f>
        <v>2024773711</v>
      </c>
    </row>
    <row r="93" spans="1:8" ht="30" x14ac:dyDescent="0.25">
      <c r="A93" s="19" t="s">
        <v>56</v>
      </c>
      <c r="B93" s="19" t="s">
        <v>4</v>
      </c>
      <c r="C93" s="20" t="s">
        <v>57</v>
      </c>
      <c r="D93" s="19">
        <v>7997</v>
      </c>
      <c r="E93" s="11" t="s">
        <v>175</v>
      </c>
      <c r="F93" s="20" t="s">
        <v>80</v>
      </c>
      <c r="G93" s="21">
        <v>8348151</v>
      </c>
      <c r="H93" s="21">
        <v>50000000</v>
      </c>
    </row>
    <row r="94" spans="1:8" ht="15" x14ac:dyDescent="0.25">
      <c r="A94" s="26" t="s">
        <v>58</v>
      </c>
      <c r="B94" s="27"/>
      <c r="C94" s="28"/>
      <c r="D94" s="27"/>
      <c r="E94" s="29"/>
      <c r="F94" s="28"/>
      <c r="G94" s="28"/>
      <c r="H94" s="30">
        <f>H93</f>
        <v>50000000</v>
      </c>
    </row>
    <row r="95" spans="1:8" ht="45" x14ac:dyDescent="0.25">
      <c r="A95" s="19" t="s">
        <v>59</v>
      </c>
      <c r="B95" s="19">
        <v>657</v>
      </c>
      <c r="C95" s="20" t="s">
        <v>60</v>
      </c>
      <c r="D95" s="19">
        <v>4157</v>
      </c>
      <c r="E95" s="11" t="s">
        <v>176</v>
      </c>
      <c r="F95" s="20" t="s">
        <v>80</v>
      </c>
      <c r="G95" s="21">
        <v>8348151</v>
      </c>
      <c r="H95" s="21">
        <v>80000000</v>
      </c>
    </row>
    <row r="96" spans="1:8" ht="38.25" x14ac:dyDescent="0.25">
      <c r="A96" s="19" t="s">
        <v>59</v>
      </c>
      <c r="B96" s="19" t="s">
        <v>61</v>
      </c>
      <c r="C96" s="20" t="s">
        <v>62</v>
      </c>
      <c r="D96" s="19">
        <v>4156</v>
      </c>
      <c r="E96" s="11" t="s">
        <v>177</v>
      </c>
      <c r="F96" s="20" t="s">
        <v>80</v>
      </c>
      <c r="G96" s="21">
        <v>8348151</v>
      </c>
      <c r="H96" s="21">
        <v>7000000</v>
      </c>
    </row>
    <row r="97" spans="1:9" ht="38.25" x14ac:dyDescent="0.25">
      <c r="A97" s="19" t="s">
        <v>59</v>
      </c>
      <c r="B97" s="19" t="s">
        <v>61</v>
      </c>
      <c r="C97" s="20" t="s">
        <v>62</v>
      </c>
      <c r="D97" s="19">
        <v>4156</v>
      </c>
      <c r="E97" s="11" t="s">
        <v>178</v>
      </c>
      <c r="F97" s="20" t="s">
        <v>80</v>
      </c>
      <c r="G97" s="21">
        <v>8348151</v>
      </c>
      <c r="H97" s="21">
        <v>1000000</v>
      </c>
    </row>
    <row r="98" spans="1:9" ht="44.25" customHeight="1" x14ac:dyDescent="0.25">
      <c r="A98" s="19" t="s">
        <v>59</v>
      </c>
      <c r="B98" s="19" t="s">
        <v>61</v>
      </c>
      <c r="C98" s="20" t="s">
        <v>62</v>
      </c>
      <c r="D98" s="19">
        <v>4156</v>
      </c>
      <c r="E98" s="11" t="s">
        <v>179</v>
      </c>
      <c r="F98" s="20" t="s">
        <v>89</v>
      </c>
      <c r="G98" s="21">
        <v>5268642</v>
      </c>
      <c r="H98" s="21">
        <v>150000000</v>
      </c>
    </row>
    <row r="99" spans="1:9" ht="44.25" customHeight="1" x14ac:dyDescent="0.25">
      <c r="A99" s="19" t="s">
        <v>59</v>
      </c>
      <c r="B99" s="19" t="s">
        <v>61</v>
      </c>
      <c r="C99" s="20" t="s">
        <v>62</v>
      </c>
      <c r="D99" s="19">
        <v>4156</v>
      </c>
      <c r="E99" s="11" t="s">
        <v>180</v>
      </c>
      <c r="F99" s="20" t="s">
        <v>89</v>
      </c>
      <c r="G99" s="21">
        <v>5268642</v>
      </c>
      <c r="H99" s="21">
        <v>68000000</v>
      </c>
    </row>
    <row r="100" spans="1:9" ht="15" x14ac:dyDescent="0.25">
      <c r="A100" s="26" t="s">
        <v>63</v>
      </c>
      <c r="B100" s="27"/>
      <c r="C100" s="28"/>
      <c r="D100" s="27"/>
      <c r="E100" s="29"/>
      <c r="F100" s="28"/>
      <c r="G100" s="28"/>
      <c r="H100" s="30">
        <f>SUM(H95:H99)</f>
        <v>306000000</v>
      </c>
      <c r="I100" s="32"/>
    </row>
    <row r="101" spans="1:9" s="5" customFormat="1" ht="33" customHeight="1" x14ac:dyDescent="0.25">
      <c r="A101" s="15" t="s">
        <v>64</v>
      </c>
      <c r="B101" s="15" t="s">
        <v>4</v>
      </c>
      <c r="C101" s="16" t="s">
        <v>65</v>
      </c>
      <c r="D101" s="15">
        <v>6125</v>
      </c>
      <c r="E101" s="10" t="s">
        <v>181</v>
      </c>
      <c r="F101" s="16" t="s">
        <v>80</v>
      </c>
      <c r="G101" s="17">
        <v>8348151</v>
      </c>
      <c r="H101" s="17">
        <v>40000000</v>
      </c>
    </row>
    <row r="102" spans="1:9" ht="15" x14ac:dyDescent="0.25">
      <c r="A102" s="26" t="s">
        <v>66</v>
      </c>
      <c r="B102" s="27"/>
      <c r="C102" s="28"/>
      <c r="D102" s="27"/>
      <c r="E102" s="29"/>
      <c r="F102" s="28"/>
      <c r="G102" s="28"/>
      <c r="H102" s="30">
        <f>H101</f>
        <v>40000000</v>
      </c>
    </row>
    <row r="103" spans="1:9" s="5" customFormat="1" ht="50.25" customHeight="1" x14ac:dyDescent="0.25">
      <c r="A103" s="15" t="s">
        <v>67</v>
      </c>
      <c r="B103" s="15" t="s">
        <v>68</v>
      </c>
      <c r="C103" s="16" t="s">
        <v>69</v>
      </c>
      <c r="D103" s="15">
        <v>4155</v>
      </c>
      <c r="E103" s="12" t="s">
        <v>182</v>
      </c>
      <c r="F103" s="16" t="s">
        <v>88</v>
      </c>
      <c r="G103" s="17">
        <v>172403</v>
      </c>
      <c r="H103" s="17">
        <v>15000000</v>
      </c>
    </row>
    <row r="104" spans="1:9" s="5" customFormat="1" ht="45" x14ac:dyDescent="0.25">
      <c r="A104" s="15" t="s">
        <v>67</v>
      </c>
      <c r="B104" s="15" t="s">
        <v>68</v>
      </c>
      <c r="C104" s="16" t="s">
        <v>69</v>
      </c>
      <c r="D104" s="15">
        <v>4157</v>
      </c>
      <c r="E104" s="12" t="s">
        <v>183</v>
      </c>
      <c r="F104" s="16" t="s">
        <v>89</v>
      </c>
      <c r="G104" s="17">
        <v>5268642</v>
      </c>
      <c r="H104" s="17">
        <v>40000000</v>
      </c>
    </row>
    <row r="105" spans="1:9" ht="15" x14ac:dyDescent="0.25">
      <c r="A105" s="26" t="s">
        <v>70</v>
      </c>
      <c r="B105" s="27"/>
      <c r="C105" s="28"/>
      <c r="D105" s="27"/>
      <c r="E105" s="29"/>
      <c r="F105" s="28"/>
      <c r="G105" s="28"/>
      <c r="H105" s="30">
        <f>SUM(H103:H104)</f>
        <v>55000000</v>
      </c>
    </row>
    <row r="106" spans="1:9" s="5" customFormat="1" ht="57" customHeight="1" x14ac:dyDescent="0.25">
      <c r="A106" s="15" t="s">
        <v>71</v>
      </c>
      <c r="B106" s="15" t="s">
        <v>72</v>
      </c>
      <c r="C106" s="16" t="s">
        <v>73</v>
      </c>
      <c r="D106" s="15">
        <v>4156</v>
      </c>
      <c r="E106" s="10" t="s">
        <v>184</v>
      </c>
      <c r="F106" s="16" t="s">
        <v>81</v>
      </c>
      <c r="G106" s="17">
        <v>5268642</v>
      </c>
      <c r="H106" s="17">
        <v>35000000</v>
      </c>
    </row>
    <row r="107" spans="1:9" s="5" customFormat="1" ht="57" customHeight="1" x14ac:dyDescent="0.25">
      <c r="A107" s="15" t="s">
        <v>71</v>
      </c>
      <c r="B107" s="15" t="s">
        <v>72</v>
      </c>
      <c r="C107" s="16" t="s">
        <v>73</v>
      </c>
      <c r="D107" s="15">
        <v>4157</v>
      </c>
      <c r="E107" s="10" t="s">
        <v>185</v>
      </c>
      <c r="F107" s="16" t="s">
        <v>81</v>
      </c>
      <c r="G107" s="17">
        <v>5268642</v>
      </c>
      <c r="H107" s="17">
        <v>30000000</v>
      </c>
    </row>
    <row r="108" spans="1:9" ht="15" x14ac:dyDescent="0.25">
      <c r="A108" s="26" t="s">
        <v>74</v>
      </c>
      <c r="B108" s="27"/>
      <c r="C108" s="28"/>
      <c r="D108" s="27"/>
      <c r="E108" s="29"/>
      <c r="F108" s="28"/>
      <c r="G108" s="28"/>
      <c r="H108" s="30">
        <f>SUM(H106:H107)</f>
        <v>65000000</v>
      </c>
    </row>
    <row r="109" spans="1:9" ht="60" x14ac:dyDescent="0.25">
      <c r="A109" s="19" t="s">
        <v>75</v>
      </c>
      <c r="B109" s="19" t="s">
        <v>76</v>
      </c>
      <c r="C109" s="20" t="s">
        <v>77</v>
      </c>
      <c r="D109" s="19">
        <v>4156</v>
      </c>
      <c r="E109" s="11" t="s">
        <v>157</v>
      </c>
      <c r="F109" s="20" t="s">
        <v>89</v>
      </c>
      <c r="G109" s="21">
        <v>5268642</v>
      </c>
      <c r="H109" s="21">
        <v>13127900</v>
      </c>
    </row>
    <row r="110" spans="1:9" ht="15" x14ac:dyDescent="0.25">
      <c r="A110" s="26" t="s">
        <v>78</v>
      </c>
      <c r="B110" s="27"/>
      <c r="C110" s="28"/>
      <c r="D110" s="27"/>
      <c r="E110" s="29"/>
      <c r="F110" s="28"/>
      <c r="G110" s="28"/>
      <c r="H110" s="30">
        <f>H109</f>
        <v>13127900</v>
      </c>
    </row>
    <row r="111" spans="1:9" ht="18" x14ac:dyDescent="0.25">
      <c r="A111" s="37" t="s">
        <v>103</v>
      </c>
      <c r="B111" s="37"/>
      <c r="C111" s="37"/>
      <c r="D111" s="37"/>
      <c r="E111" s="37"/>
      <c r="F111" s="37"/>
      <c r="G111" s="37"/>
      <c r="H111" s="31">
        <f>H110+H108+H105+H102+H100+H94+H92+H90+H87+H83+H81+H77+H74+H66+H15+H9+H6</f>
        <v>14814293036</v>
      </c>
      <c r="I111" s="32"/>
    </row>
  </sheetData>
  <autoFilter ref="A4:I111"/>
  <mergeCells count="4">
    <mergeCell ref="A1:H1"/>
    <mergeCell ref="A2:H2"/>
    <mergeCell ref="A3:H3"/>
    <mergeCell ref="A111:G111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2022</vt:lpstr>
      <vt:lpstr>'POA 2022'!Área_de_impresión</vt:lpstr>
      <vt:lpstr>'POA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sao. aguayo ortega</dc:creator>
  <cp:lastModifiedBy>Carlos Miguel Soto Vega</cp:lastModifiedBy>
  <cp:lastPrinted>2021-10-30T22:42:12Z</cp:lastPrinted>
  <dcterms:created xsi:type="dcterms:W3CDTF">2021-10-28T04:23:53Z</dcterms:created>
  <dcterms:modified xsi:type="dcterms:W3CDTF">2021-10-30T23:22:18Z</dcterms:modified>
</cp:coreProperties>
</file>